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4880" windowHeight="7935" firstSheet="1" activeTab="6"/>
  </bookViews>
  <sheets>
    <sheet name="tabela1" sheetId="3" r:id="rId1"/>
    <sheet name="tabela2" sheetId="4" r:id="rId2"/>
    <sheet name="zm.tabela2a (2)" sheetId="1" r:id="rId3"/>
    <sheet name="zał.1." sheetId="5" r:id="rId4"/>
    <sheet name="zał.5" sheetId="13" r:id="rId5"/>
    <sheet name="zał.6" sheetId="6" r:id="rId6"/>
    <sheet name="zał.13 środki unijne (2)" sheetId="8" r:id="rId7"/>
    <sheet name="Arkusz1" sheetId="12" r:id="rId8"/>
  </sheets>
  <definedNames>
    <definedName name="_xlnm.Print_Area" localSheetId="6">'zał.13 środki unijne (2)'!$A$1:$Q$79</definedName>
  </definedNames>
  <calcPr calcId="125725"/>
  <fileRecoveryPr repairLoad="1"/>
</workbook>
</file>

<file path=xl/calcChain.xml><?xml version="1.0" encoding="utf-8"?>
<calcChain xmlns="http://schemas.openxmlformats.org/spreadsheetml/2006/main">
  <c r="I13" i="13"/>
  <c r="D13"/>
  <c r="G39" i="1"/>
  <c r="G63"/>
  <c r="E38" i="8" l="1"/>
  <c r="Q77"/>
  <c r="P77"/>
  <c r="O77"/>
  <c r="N77"/>
  <c r="M77"/>
  <c r="L77"/>
  <c r="K77"/>
  <c r="J77"/>
  <c r="I77"/>
  <c r="H77"/>
  <c r="G77"/>
  <c r="F77"/>
  <c r="E77"/>
  <c r="E72"/>
  <c r="E71" s="1"/>
  <c r="E66" s="1"/>
  <c r="Q71"/>
  <c r="P71"/>
  <c r="P66" s="1"/>
  <c r="O71"/>
  <c r="N71"/>
  <c r="N66" s="1"/>
  <c r="M71"/>
  <c r="L71"/>
  <c r="K71"/>
  <c r="J71"/>
  <c r="I71"/>
  <c r="H71"/>
  <c r="G71"/>
  <c r="F71"/>
  <c r="Q66"/>
  <c r="O66"/>
  <c r="M66"/>
  <c r="L66"/>
  <c r="K66"/>
  <c r="J66"/>
  <c r="I66"/>
  <c r="H66"/>
  <c r="G66"/>
  <c r="F66"/>
  <c r="E65"/>
  <c r="E64"/>
  <c r="E63"/>
  <c r="Q61"/>
  <c r="P61"/>
  <c r="O61"/>
  <c r="N61"/>
  <c r="M61"/>
  <c r="L61"/>
  <c r="K61"/>
  <c r="J61"/>
  <c r="I61"/>
  <c r="H61"/>
  <c r="G61"/>
  <c r="F61"/>
  <c r="E61"/>
  <c r="E56"/>
  <c r="E51"/>
  <c r="Q50"/>
  <c r="P50"/>
  <c r="O50"/>
  <c r="N50"/>
  <c r="M50"/>
  <c r="L50"/>
  <c r="K50"/>
  <c r="J50"/>
  <c r="I50"/>
  <c r="H50"/>
  <c r="G50"/>
  <c r="F50"/>
  <c r="E50"/>
  <c r="E36"/>
  <c r="Q35"/>
  <c r="P35"/>
  <c r="O35"/>
  <c r="N35"/>
  <c r="M35"/>
  <c r="L35"/>
  <c r="K35"/>
  <c r="J35"/>
  <c r="I35"/>
  <c r="H35"/>
  <c r="G35"/>
  <c r="F35"/>
  <c r="E35" s="1"/>
  <c r="E30"/>
  <c r="E29"/>
  <c r="E28"/>
  <c r="Q27"/>
  <c r="P27"/>
  <c r="O27"/>
  <c r="N27"/>
  <c r="M27"/>
  <c r="L27"/>
  <c r="K27"/>
  <c r="J27"/>
  <c r="I27"/>
  <c r="H27"/>
  <c r="G27"/>
  <c r="F27"/>
  <c r="E27" s="1"/>
  <c r="E22"/>
  <c r="E20" s="1"/>
  <c r="R21"/>
  <c r="E21"/>
  <c r="Q20"/>
  <c r="Q15" s="1"/>
  <c r="Q79" s="1"/>
  <c r="P20"/>
  <c r="O20"/>
  <c r="N20"/>
  <c r="M20"/>
  <c r="L20"/>
  <c r="L15" s="1"/>
  <c r="L79" s="1"/>
  <c r="K20"/>
  <c r="J20"/>
  <c r="I20"/>
  <c r="I15" s="1"/>
  <c r="I79" s="1"/>
  <c r="H20"/>
  <c r="H15" s="1"/>
  <c r="H79" s="1"/>
  <c r="G20"/>
  <c r="F20"/>
  <c r="F15" s="1"/>
  <c r="F79" s="1"/>
  <c r="P15"/>
  <c r="P79" s="1"/>
  <c r="O15"/>
  <c r="O79" s="1"/>
  <c r="N15"/>
  <c r="N79" s="1"/>
  <c r="K15"/>
  <c r="K79" s="1"/>
  <c r="J15"/>
  <c r="J79" s="1"/>
  <c r="G15"/>
  <c r="G79" s="1"/>
  <c r="M15" l="1"/>
  <c r="M79" s="1"/>
  <c r="E15"/>
  <c r="E79" s="1"/>
  <c r="F39" i="6" l="1"/>
  <c r="F29"/>
  <c r="F40" l="1"/>
  <c r="D22" i="5"/>
  <c r="D12"/>
  <c r="D11" s="1"/>
  <c r="F63" i="1" l="1"/>
  <c r="K39"/>
  <c r="K63" s="1"/>
  <c r="I39"/>
  <c r="I63" s="1"/>
  <c r="H39"/>
  <c r="H63" s="1"/>
</calcChain>
</file>

<file path=xl/sharedStrings.xml><?xml version="1.0" encoding="utf-8"?>
<sst xmlns="http://schemas.openxmlformats.org/spreadsheetml/2006/main" count="991" uniqueCount="361">
  <si>
    <t xml:space="preserve"> </t>
  </si>
  <si>
    <t>Tabela nr 2a</t>
  </si>
  <si>
    <t>w sprawie zmiany budżetu gminy  na 2012 rok</t>
  </si>
  <si>
    <t xml:space="preserve">Zadania inwestycyjne w 2012 rok   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</si>
  <si>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</si>
  <si>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</si>
  <si>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</si>
  <si>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</si>
  <si>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</si>
  <si>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</si>
  <si>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</si>
  <si>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</si>
  <si>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2012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</si>
  <si>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</si>
  <si>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</si>
  <si>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</si>
  <si>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</si>
  <si>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</si>
  <si>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</si>
  <si>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</si>
  <si>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Budowa sieci wodociągowych w celu uzbrojenia działek budowlanych powstałych w wyniku opracowanych planów zagospodarowania przestrzennego oraz wydanych warunków zabudowy, w tym tereny:</t>
  </si>
  <si>
    <t>A.      
B.
C.</t>
  </si>
  <si>
    <t>Zakład Komunalny             (dotacja)</t>
  </si>
  <si>
    <t>działek powstałych z podziału działki nr 207 i 208 w Dąbrówce Nowej  II etap</t>
  </si>
  <si>
    <t>działek powstałych z podziału działki nr 207 w  Kruszynie</t>
  </si>
  <si>
    <t>działek powstałych z podziału działki nr 37 w Gliszczu</t>
  </si>
  <si>
    <t>działek powstałych z podziału działki nr 59 w Sicienku</t>
  </si>
  <si>
    <t>działek nr 14/1 w Wojnowie- prace budowlano - montażowe</t>
  </si>
  <si>
    <t>Wykup wodociągów</t>
  </si>
  <si>
    <t xml:space="preserve">A.      
B.
C.  </t>
  </si>
  <si>
    <t>Urząd Gminy</t>
  </si>
  <si>
    <t xml:space="preserve">Budowa chodnika przy drodze wojewódzkiej w Mochlu </t>
  </si>
  <si>
    <t>Województwo Kujawsko-Pomorskie ( dotacja na pomoc finansową)</t>
  </si>
  <si>
    <t>Przebudowa drogi powiatowej Prosperowwo- Wojnowo - dotacja</t>
  </si>
  <si>
    <t xml:space="preserve">A.      
B.
C. </t>
  </si>
  <si>
    <t>Strostwo Powiatowe (dotacja na pomoc finansową)</t>
  </si>
  <si>
    <t xml:space="preserve">Przebudowa odcinka drogi gminnej w Sicienku - ul. Kolejowa </t>
  </si>
  <si>
    <t xml:space="preserve">Rozbudowa drogi gminnej nr 05314C Osówiec - Szczutki od km 1+050 do km 2+409  miejsowość Szczutki i rozbudowa drogi gminnej nr 50335C Mochle- Tryszczyn Doły od km 2+300 do km 2+880 miejsowość Szczutki gmina Sicienko województwo Kujawsko-Pomorskie  </t>
  </si>
  <si>
    <t xml:space="preserve">Przebudowa drogi gminnej  050303C w Kruszynie  </t>
  </si>
  <si>
    <t xml:space="preserve">Wykonanie wiaty autobusowej w Słupowie. </t>
  </si>
  <si>
    <t>Wykup dróg</t>
  </si>
  <si>
    <t>A.     
B.
C.</t>
  </si>
  <si>
    <t>Modernizacjia bazy komputerowej w Urzędzie Gminy</t>
  </si>
  <si>
    <t>Dofinansowanie zakupu samochodu dla potrzeb Komendy Miejskiej PSP</t>
  </si>
  <si>
    <t>Komenda Miejska Państwowej Straży Pożarnej ( dotacja)</t>
  </si>
  <si>
    <t>Termomodernizacja  budynków                                                                                    Zespółu Szkół w Wojnowie       (2010-2012)</t>
  </si>
  <si>
    <t>Termomodernizacja budynków Szkoły Podstawowej w Trzemiętowie opracowanie dokumentacji</t>
  </si>
  <si>
    <t xml:space="preserve">Zakup autobusu do dowozu uczniów </t>
  </si>
  <si>
    <t xml:space="preserve">  budowa placu zabaw w Piotrkówku etap I w ramach przedsięwzięć Funduszu Sołeckiego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</si>
  <si>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</si>
  <si>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</si>
  <si>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 wraz z przepompownią i tłoczniami scieków z Osówca do granic miasta Bydgoszcz</t>
  </si>
  <si>
    <t>Budowa kanalizacji sanitarnej z przyłączami i przepompownią ścieków na terenie osady Osowa Góra gm. Sicienko</t>
  </si>
  <si>
    <t>Przebudowa oczyszczalni ścieków w Wojnowie</t>
  </si>
  <si>
    <t>Budowa odcinak sieci kanalizacyjnej z przepompownią ścieków wraz z przyłączami do działek powstałych z podziału działki 175 i 33 w Sicienku</t>
  </si>
  <si>
    <t xml:space="preserve">Budowa przydomowych oczyszczalni ścieków - dotacja </t>
  </si>
  <si>
    <t>A.   
B.
C.</t>
  </si>
  <si>
    <t>Dotacja dla podmiotów nienależących do sektora finansów publicznych</t>
  </si>
  <si>
    <t xml:space="preserve">Budowa oswietlenia ulicznego </t>
  </si>
  <si>
    <t>Ogrodzenie placów zabaw w ramach przedsięwzięć Funduszy Sołeckich</t>
  </si>
  <si>
    <t>Gminny Ośrodek Kultury w Sicienku ( dotacja celowa)</t>
  </si>
  <si>
    <t>Przebudowa  i rozbudowa oraz docieplenie  dachu i ścian istniejącego budynku Wiejskiego Domu Kultury  w  Kruszynie (2007-2012)</t>
  </si>
  <si>
    <t>Adaptacja części budynku magazynowego na świetlicę wraz z jej wyposażeniem w Wojnowie</t>
  </si>
  <si>
    <t>Budowa boiska wielofunkcyjnego wraz z zagospodarowaniem i ogrodzeniem terenu w Wierzchucinku</t>
  </si>
  <si>
    <t xml:space="preserve">Zagospodarowanie  i ogrodzenie terenu Domu Rolnika  oraz budowa boiska wielofunkcyjnego  w Mochlu - opracowanie dokumentacji </t>
  </si>
  <si>
    <t>Budowa wielofunkcyjnego, ogólnodostępnego  boiska  sportowego  w Samsiecznie   - opracowanie dokumentacji</t>
  </si>
  <si>
    <t>Ogółem</t>
  </si>
  <si>
    <t xml:space="preserve">A.    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</si>
  <si>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</si>
  <si>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</si>
  <si>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</si>
  <si>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</si>
  <si>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</si>
  <si>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Rady Gminy Sicienko</t>
  </si>
  <si>
    <t>Wyszczególnienie</t>
  </si>
  <si>
    <t>w tym:</t>
  </si>
  <si>
    <t>z tego:</t>
  </si>
  <si>
    <t>Tabela Nr 1</t>
  </si>
  <si>
    <t>ZMIANY  DOCHODÓW  GMINY  SICIENKO  NA   2012  ROK</t>
  </si>
  <si>
    <t>Rozdział</t>
  </si>
  <si>
    <t>Nazwa</t>
  </si>
  <si>
    <t>Plan przed zmianą</t>
  </si>
  <si>
    <t>Zmniejszenie</t>
  </si>
  <si>
    <t>Zwiększenie</t>
  </si>
  <si>
    <t>Plan po zmianach 
(5+6+7)</t>
  </si>
  <si>
    <t>1</t>
  </si>
  <si>
    <t>2</t>
  </si>
  <si>
    <t>3</t>
  </si>
  <si>
    <t>4</t>
  </si>
  <si>
    <t>5</t>
  </si>
  <si>
    <t>6</t>
  </si>
  <si>
    <t>7</t>
  </si>
  <si>
    <t>8</t>
  </si>
  <si>
    <t>bieżące</t>
  </si>
  <si>
    <t>700</t>
  </si>
  <si>
    <t>Gospodarka mieszkaniowa</t>
  </si>
  <si>
    <t>0,00</t>
  </si>
  <si>
    <t xml:space="preserve">w tym z tytułu dotacji i środków na finansowanie wydatków na realizację zadań finansowanych z udziałem środków, o których mowa w art. 5 ust. 1 pkt 2 i 3 
</t>
  </si>
  <si>
    <t>70005</t>
  </si>
  <si>
    <t>Gospodarka gruntami i nieruchomościami</t>
  </si>
  <si>
    <t>756</t>
  </si>
  <si>
    <t>Dochody od osób prawnych, od osób fizycznych i od innych jednostek nieposiadających osobowości prawnej oraz wydatki związane z ich poborem</t>
  </si>
  <si>
    <t>8 000,00</t>
  </si>
  <si>
    <t>strona:1</t>
  </si>
  <si>
    <t>75618</t>
  </si>
  <si>
    <t>Wpływy z innych opłat stanowiących dochody jednostek samorządu terytorialnego na podstawie ustaw</t>
  </si>
  <si>
    <t>Oświata i wychowanie</t>
  </si>
  <si>
    <t>Szkoły podstawowe</t>
  </si>
  <si>
    <t>Gimnazja</t>
  </si>
  <si>
    <t>921</t>
  </si>
  <si>
    <t>Kultura i ochrona dziedzictwa narodowego</t>
  </si>
  <si>
    <t>92109</t>
  </si>
  <si>
    <t>Domy i ośrodki kultury, świetlice i kluby</t>
  </si>
  <si>
    <t>0750</t>
  </si>
  <si>
    <t>Dochody z najmu i dzierżawy składników majątkowych Skarbu Państwa, jednostek samorządu terytorialnego lub innych jednostek zaliczanych do sektora finansów publicznych oraz innych umów o podobnym charakterze</t>
  </si>
  <si>
    <t>majątkowe</t>
  </si>
  <si>
    <t>1 138 219,00</t>
  </si>
  <si>
    <t>Ogółem:</t>
  </si>
  <si>
    <t>strona:2</t>
  </si>
  <si>
    <t>Tabela Nr 2</t>
  </si>
  <si>
    <t>ZMIANY   WYDATKÓW  GMINY  SICIENKO  NA  2012 ROK</t>
  </si>
  <si>
    <t>Plan</t>
  </si>
  <si>
    <t>Z tego</t>
  </si>
  <si>
    <t>Wydatki 
bieżące</t>
  </si>
  <si>
    <t>Wydatki 
majątkowe</t>
  </si>
  <si>
    <t>inwestycje i zakupy inwestycyjne</t>
  </si>
  <si>
    <t>zakup i objęcie akcji i udziałów oraz wniesienie wkładów do spółek prawa handlowego.</t>
  </si>
  <si>
    <t>wydatki 
jednostek
budżetowych,</t>
  </si>
  <si>
    <t>dotacje na zadania bieżące</t>
  </si>
  <si>
    <t>świadczenia na rzecz osób fizycznych;</t>
  </si>
  <si>
    <t>wydatki na programy finansowane z udziałem środków, o których mowa w art. 5 ust. 1 pkt 2 i 3</t>
  </si>
  <si>
    <t xml:space="preserve">wypłaty z tytułu poręczeń i gwarancji </t>
  </si>
  <si>
    <t xml:space="preserve">obsługa długu </t>
  </si>
  <si>
    <t>na programy finansowane z udziałem środków, o których mowa w art. 5 ust. 1 pkt 2 i 3,</t>
  </si>
  <si>
    <t>wynagrodzenia i składki od nich naliczane</t>
  </si>
  <si>
    <t>wydatki związane z realizacją ich statutowych zadań;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</si>
  <si>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</si>
  <si>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</si>
  <si>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</si>
  <si>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</si>
  <si>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</si>
  <si>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</si>
  <si>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</si>
  <si>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</si>
  <si>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</si>
  <si>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</si>
  <si>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przed zmianą</t>
  </si>
  <si>
    <t>zmniejszenie</t>
  </si>
  <si>
    <t>zwiększenie</t>
  </si>
  <si>
    <t>po zmianach</t>
  </si>
  <si>
    <t>Wynagrodzenia bezosobowe</t>
  </si>
  <si>
    <t>Zakup usług pozostałych</t>
  </si>
  <si>
    <t>Opłata z tytułu zakupu usług telekomunikacyjnych świadczonych w stacjonarnej publicznej sieci telefonicznej.</t>
  </si>
  <si>
    <t>Wydatki na zakupy inwestycyjne jednostek budżetowych</t>
  </si>
  <si>
    <t>Różne rozliczenia</t>
  </si>
  <si>
    <t>Wydatki osobowe niezaliczone do wynagrodzeń</t>
  </si>
  <si>
    <t>Zakup materiałów i wyposażenia</t>
  </si>
  <si>
    <t>Zakup energii</t>
  </si>
  <si>
    <t>strona:3</t>
  </si>
  <si>
    <t>Oddziały przedszkolne w szkołach podstawowych</t>
  </si>
  <si>
    <t>Dodatkowe wynagrodzenie roczne</t>
  </si>
  <si>
    <t>Wydatki inwestycyjne jednostek budżetowych</t>
  </si>
  <si>
    <t>Wydatki razem:</t>
  </si>
  <si>
    <t>Załącznik Nr 1</t>
  </si>
  <si>
    <t xml:space="preserve">  Przychody i rozchody budżetu na 2012 rok</t>
  </si>
  <si>
    <t>w złotych</t>
  </si>
  <si>
    <t>Treść</t>
  </si>
  <si>
    <t>Klasyfikacja
§</t>
  </si>
  <si>
    <t>Plan na 
2012r.</t>
  </si>
  <si>
    <t>Przychody ogółem:</t>
  </si>
  <si>
    <t>1.</t>
  </si>
  <si>
    <t>Kredyty, w tym na:</t>
  </si>
  <si>
    <t>§ 952</t>
  </si>
  <si>
    <t xml:space="preserve"> spłatę kredytów i pożyczek zaciągniętych w latach ubiegłych</t>
  </si>
  <si>
    <t>2.</t>
  </si>
  <si>
    <t>Pożyczki</t>
  </si>
  <si>
    <t>3.</t>
  </si>
  <si>
    <t>Pożyczki na finansowanie zadań realizowanych
z udziałem środków pochodzących z budżetu UE</t>
  </si>
  <si>
    <t>§ 903</t>
  </si>
  <si>
    <t>4.</t>
  </si>
  <si>
    <t>Przychody ze spłat pożyczek udzielonych na finansowanie zadań realizowanych z udziałem środków pochodzacych z budżetu Unii Europejskiej</t>
  </si>
  <si>
    <t>§ 902</t>
  </si>
  <si>
    <t>5.</t>
  </si>
  <si>
    <t>Prywatyzacja majątku jst</t>
  </si>
  <si>
    <t xml:space="preserve">§ 944 </t>
  </si>
  <si>
    <t>6.</t>
  </si>
  <si>
    <t>Nadwyżka budżetu z lat ubiegłych</t>
  </si>
  <si>
    <t>§ 957</t>
  </si>
  <si>
    <t>7.</t>
  </si>
  <si>
    <t>Papiery wartościowe (obligacje)</t>
  </si>
  <si>
    <t>§ 931</t>
  </si>
  <si>
    <t>8.</t>
  </si>
  <si>
    <r>
      <t>Przychody z innych rozliczeń krajowych</t>
    </r>
    <r>
      <rPr>
        <vertAlign val="superscript"/>
        <sz val="9"/>
        <rFont val="Arial CE"/>
        <charset val="238"/>
      </rPr>
      <t xml:space="preserve">1) </t>
    </r>
    <r>
      <rPr>
        <sz val="9"/>
        <rFont val="Arial CE"/>
        <charset val="238"/>
      </rPr>
      <t>, w tym na</t>
    </r>
  </si>
  <si>
    <t>§ 955</t>
  </si>
  <si>
    <t xml:space="preserve"> pokrycie deficytu</t>
  </si>
  <si>
    <t>Rozchody ogółem:</t>
  </si>
  <si>
    <t>Spłaty pożyczek</t>
  </si>
  <si>
    <t>§ 992</t>
  </si>
  <si>
    <t>Spłaty kredytu</t>
  </si>
  <si>
    <r>
      <t>Spłaty pożyczek otrzymanych na finansowanie zadań realizowanych z udziałem środków pochodzących z budżetu UE</t>
    </r>
    <r>
      <rPr>
        <vertAlign val="superscript"/>
        <sz val="9"/>
        <rFont val="Arial CE"/>
        <charset val="238"/>
      </rPr>
      <t>2)</t>
    </r>
  </si>
  <si>
    <t>§ 963</t>
  </si>
  <si>
    <t>Pożyczki udzielone na finansowanie zadań realizowanych z udziałem środków pochodzacych z budżetu Unii Europejskiej w</t>
  </si>
  <si>
    <t>§ 962</t>
  </si>
  <si>
    <t>Rozchody z tytułu innych rozliczeń</t>
  </si>
  <si>
    <t>§ 995</t>
  </si>
  <si>
    <r>
      <rPr>
        <vertAlign val="superscript"/>
        <sz val="10"/>
        <rFont val="Arial CE"/>
        <charset val="238"/>
      </rPr>
      <t>1)</t>
    </r>
    <r>
      <rPr>
        <sz val="10"/>
        <rFont val="Arial CE"/>
        <charset val="238"/>
      </rPr>
      <t xml:space="preserve"> Przychody z tytułu innych rozliczeń krajowych -  za zrealizowane zadanie w 2011 roku - Budowa kanalizacji sanitarnej w miejscowości Pawłówek  - 307.892 zł, inne źródła (wolne środki) 131.500 zł. </t>
    </r>
  </si>
  <si>
    <r>
      <rPr>
        <vertAlign val="superscript"/>
        <sz val="10"/>
        <rFont val="Arial CE"/>
        <charset val="238"/>
      </rPr>
      <t>2)</t>
    </r>
    <r>
      <rPr>
        <sz val="10"/>
        <rFont val="Arial CE"/>
        <charset val="238"/>
      </rPr>
      <t xml:space="preserve">Spłata pożyczki zaciągniętej na wyprzedzające finansowanie zadań z udziałem środków pochodzących z budżetu UE na sfinansowanie inwestycji zrealizowanej w 2011 roku - Budowa kanalizacji sanitarnej w miejscowości Pawłówek    </t>
    </r>
  </si>
  <si>
    <t>Rolnictwo i łowiectwo</t>
  </si>
  <si>
    <t>394 300,00</t>
  </si>
  <si>
    <t>260 900,00</t>
  </si>
  <si>
    <t>205 000,00</t>
  </si>
  <si>
    <t>11 296 762,00</t>
  </si>
  <si>
    <t>197 613,00</t>
  </si>
  <si>
    <t>758</t>
  </si>
  <si>
    <t>10 596 482,00</t>
  </si>
  <si>
    <t>1 525 658,00</t>
  </si>
  <si>
    <t>Wynagrodzenia osobowe pracowników</t>
  </si>
  <si>
    <t>Składki na ubezpieczenia społeczne</t>
  </si>
  <si>
    <t>Infrastruktura wodociągowa i sanitacyjna wsi</t>
  </si>
  <si>
    <t>Dotacje celowe przekazane gminie na zadania bieżące realizowane na podstawie porozumień (umów) między jednostkami samorządu terytorialnego</t>
  </si>
  <si>
    <t xml:space="preserve">Przedszkola </t>
  </si>
  <si>
    <t>Podróże służbowe krajowe</t>
  </si>
  <si>
    <t>Załącznik Nr 6</t>
  </si>
  <si>
    <t>Dotacje celowe na zadania własne gminy realizowane przez podmioty należące
i nienależące do sektora finansów publicznych  na 2012 rok</t>
  </si>
  <si>
    <t>Nazwa zadania</t>
  </si>
  <si>
    <t>Plan na 2012 rok</t>
  </si>
  <si>
    <t>PODMIOTY  NALEŻĄCE  DO  SEKTORA  FINANSÓW  PUBLICZNCH</t>
  </si>
  <si>
    <t>Dotacja celowa dla Zakładu Komunalnego w Sicienku  na dofinansowanie kosztów budowy przyłączy wodociągowych</t>
  </si>
  <si>
    <t xml:space="preserve">Dotacja celowa na pomoc finansową udzielaną między jednostkami samorządu terytorialnego na dofinansowanie własnych zadań inwestycyjnych i zakupów inwestycyjnych Województwa Kujawsko-Pomorskiego z przeznaczeniem na budwę chodnika przy drodze wojewódzkiej  w Mochlu </t>
  </si>
  <si>
    <t>Dotacja celowa na pomoc finansową udzielaną między jednostkami samorządu terytorialnego na dofinansowanie własnych zadań inwestycyjnych i zakupów inwestycyjnych Powiatu Bydgoskiego z przeznaczeniem na przebudowę drogi powiatowej Prosperowo - Wojnowo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</si>
  <si>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</si>
  <si>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Dotacja celowa dla Komendy Miejskiej Państwowej Straży Pożarnej w Bydgoszczy na dofinansowanie zakupu samochodu</t>
  </si>
  <si>
    <t>Zadania w zakresie wychowania przedszkolnego   uczniów z gminy Sicienko w ramach oddziałów przedszkolnych w szkołach podstawowych</t>
  </si>
  <si>
    <t>Zadania w zakresie wychowania przedszkolnego uczniów z gminy Sicienko</t>
  </si>
  <si>
    <t>Zadania w zakresie wychowania przedszkolnego uczniów z gminy Sicienko w ramach innych form wychowania przedszkolnego</t>
  </si>
  <si>
    <t>Zadania w zakresie realizacji obowiązku szkolnego  uczniów szkół gimnazjalnych z gminy Sicienko</t>
  </si>
  <si>
    <t>Dotacja celowa dla Zakładu Komunalnego w Sicienku  na dofinansowanie kosztów zakupu autobusu do dowozu uczniów</t>
  </si>
  <si>
    <t xml:space="preserve">Współfinansowanie telefonu pogotowia dla ofiar przemocy w rodzinie "Niebieska Linia" </t>
  </si>
  <si>
    <t>Dotacja celowa na pomoc finansową udzielaną między jednostkami samorządu terytorialnego dla Gminy Cekcyn na  pomoc dla poszkodowanych przez trąbę powietrzną we wsi Zdroje</t>
  </si>
  <si>
    <t>Dotacja celowa dla Miasta i Gminy Solec Kujawski na realizację projektu "Przedszkolaki z naszej paki"</t>
  </si>
  <si>
    <t>Dotacja celowa dla Zakładu Komunalnego w Sicienku  na dofinansowanie kosztów kanalizacji sanitarnej wraz przepompowniami i przyłączami do działek w Sicienku</t>
  </si>
  <si>
    <t>Dotacja celowa dla Miasta Bydgoszczy na zadania w zakresie zapewnienia schroniska dla bezpańskich psów</t>
  </si>
  <si>
    <t>Dotacja celowa dla Gminnego Ośrodka Kultury w Sicienku na sfinanowanie budowy ogrodzenia placów zabaw w ramach przedsięwzięć Funduszy Sołeckich</t>
  </si>
  <si>
    <t>RAZEM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</si>
  <si>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</si>
  <si>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</si>
  <si>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</si>
  <si>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</si>
  <si>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</si>
  <si>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</si>
  <si>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OGÓŁEM</t>
  </si>
  <si>
    <t>Dofinansowanie zakupu sprzętu ratownictwa drogowego dla OSP Kruszyn</t>
  </si>
  <si>
    <t>OSP Kruszyn</t>
  </si>
  <si>
    <t>Dotacja na zakup sprzętu ratownictwa drogowego dla OSP Kruszyn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</si>
  <si>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</si>
  <si>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</si>
  <si>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</si>
  <si>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</si>
  <si>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</si>
  <si>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</si>
  <si>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</si>
  <si>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</si>
  <si>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2012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</si>
  <si>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</si>
  <si>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</si>
  <si>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</si>
  <si>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</si>
  <si>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</si>
  <si>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</si>
  <si>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</si>
  <si>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</si>
  <si>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</si>
  <si>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</si>
  <si>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</si>
  <si>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</si>
  <si>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</si>
  <si>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</si>
  <si>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</si>
  <si>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 Przebudowa i rozbudowa oraz docieplenie dachu i ścian istniejącego budynku Wiejskiego Domu Kultury w Kruszynie </t>
  </si>
  <si>
    <t>Oś priorytetowa:</t>
  </si>
  <si>
    <t>Działanie:</t>
  </si>
  <si>
    <t>Nazwa projektu:</t>
  </si>
  <si>
    <t>Razem wydatki:</t>
  </si>
  <si>
    <t>921.92109
§ 6057 § 6059</t>
  </si>
  <si>
    <t>z tego: do 2010 r.</t>
  </si>
  <si>
    <t>2012r.</t>
  </si>
  <si>
    <t>1.6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</si>
  <si>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Adaptacja części budynku magazynowego na świetlicę wraz z jej wyposażeniem w Wojnowie</t>
  </si>
  <si>
    <t>z tego: 2009 r.</t>
  </si>
  <si>
    <t>2011r.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</si>
  <si>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Budowa boiska wielofunkcyjnego wraz z zagospodarowaniem i ogrodzeniem terenu w Wierzchucinku  </t>
  </si>
  <si>
    <t>926.92601
§ 6057 § 6059</t>
  </si>
  <si>
    <t>1.2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</si>
  <si>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3.2 Podstawowe usługi dla gospodarki i ludności wiejskiej   
 Budowa kanalizacji sanitarnej  wraz z przepompownią i tłoczniami scieków z Osówca do granic miasta Bydgosczcz</t>
  </si>
  <si>
    <t>900.90001
§ 6057 § 6059</t>
  </si>
  <si>
    <t>z tego: 2010 r.</t>
  </si>
  <si>
    <t>2011 r</t>
  </si>
  <si>
    <t>2012 r</t>
  </si>
  <si>
    <t>2013 r</t>
  </si>
  <si>
    <t>2014 r</t>
  </si>
  <si>
    <t>2015r.</t>
  </si>
  <si>
    <t>Regionalny Program Operacyjny Województwa Kujawsko_pomorskiego 2007 - 2013
2.  Zachowanie i racjonalne użytkowanie środowiska                                                                                                                                                                                                                                                                                            2.3 Rozwój infrastruktury w zakresie ochrony powietrza
Termomoderniacja budynków Zespołu Szkół w Wojnowie</t>
  </si>
  <si>
    <t>801.80101
§ 6057 § 6059</t>
  </si>
  <si>
    <t>2010r.</t>
  </si>
  <si>
    <t>2012r</t>
  </si>
  <si>
    <t>Wydatki bieżące razem:</t>
  </si>
  <si>
    <t>2.1</t>
  </si>
  <si>
    <t xml:space="preserve">Program Operacyjny Kapitał Ludzki na lata 2007 - 2013
VII. Promocja integracji Społecznej                                                                                                                                                                                                                                                                                                           7.1. Rozwój i upowszechnianie aktywnej integracji, Poddziałenie 7.1.1 Rozwój i upowszechnianie aktywnej integracji przez ośrodki pomocy społecznej 
Wyjść z cienia  </t>
  </si>
  <si>
    <t>Priorytet:</t>
  </si>
  <si>
    <t>z tego: 2012 r.</t>
  </si>
  <si>
    <t>853.85395 $ 3119 4017,4019, 4117,4119,  4127,4129,  4217,4219,  4307,4309,  4437,4439</t>
  </si>
  <si>
    <t>2.2</t>
  </si>
  <si>
    <t>Program Operacyjny Kapitał Ludzki na lata 2007 - 2013
IX. Rozwój 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oświaty.  9.1.1 Zmniejszanie nierówności w stopniu upowszechniania edukacji przedszkolnej POKL 
Przedszkolaki z naszej paki</t>
  </si>
  <si>
    <t>853.85395 $ 2319</t>
  </si>
  <si>
    <t>Ogółem (1+2)</t>
  </si>
  <si>
    <t>Budowa kanalizacji sanitarnej wraz z przepompownią ścieków z Teresina do miejscowości Kazin gm. Nakło n/Not.    ( opracowanie podkładów geodezyjnych dla celów projektowych)</t>
  </si>
  <si>
    <t>4 500,00</t>
  </si>
  <si>
    <t>398 800,00</t>
  </si>
  <si>
    <t>265 400,00</t>
  </si>
  <si>
    <t>209 500,00</t>
  </si>
  <si>
    <t>11 304 762,00</t>
  </si>
  <si>
    <t>205 613,00</t>
  </si>
  <si>
    <t>0480</t>
  </si>
  <si>
    <t>Wpływy z opłat za zezwolenia na sprzedaż alkoholu</t>
  </si>
  <si>
    <t>153 000,00</t>
  </si>
  <si>
    <t>161 000,00</t>
  </si>
  <si>
    <t>94 164,00</t>
  </si>
  <si>
    <t>10 690 646,00</t>
  </si>
  <si>
    <t>75801</t>
  </si>
  <si>
    <t>Część oświatowa subwencji ogólnej dla jednostek samorządu terytorialnego</t>
  </si>
  <si>
    <t>7 993 507,00</t>
  </si>
  <si>
    <t>8 087 671,00</t>
  </si>
  <si>
    <t>2920</t>
  </si>
  <si>
    <t>Subwencje ogólne z budżetu państwa</t>
  </si>
  <si>
    <t>27 040 419,00</t>
  </si>
  <si>
    <t>106 664,00</t>
  </si>
  <si>
    <t>27 147 083,00</t>
  </si>
  <si>
    <t>357 371,00</t>
  </si>
  <si>
    <t>-269 700,00</t>
  </si>
  <si>
    <t>87 671,00</t>
  </si>
  <si>
    <t>6207</t>
  </si>
  <si>
    <t>Dotacje celowe w ramach programów finansowanych z udziałem środków europejskich oraz środków, o których mowa w art.5 ust.1 pkt. 3 oraz ust. 3 pkt 5 i 6 ustawy, lub płatności w ramach budżetu środków europejskich</t>
  </si>
  <si>
    <t>1 255 958,00</t>
  </si>
  <si>
    <t>868 519,00</t>
  </si>
  <si>
    <t>28 566 077,00</t>
  </si>
  <si>
    <t>28 403 041,00</t>
  </si>
  <si>
    <t>do Uchwały  Nr XXI/    /12</t>
  </si>
  <si>
    <t>z dnia 5 grudnia  2012 roku</t>
  </si>
  <si>
    <t>Ochrona zdrowia</t>
  </si>
  <si>
    <t>Lecznictwo ambulatoryjne</t>
  </si>
  <si>
    <t>Zakup usług zdrowotnych</t>
  </si>
  <si>
    <t>Przeciwdziałanie alkoholizmowi</t>
  </si>
  <si>
    <t>Załącznik Nr 5</t>
  </si>
  <si>
    <t>Gminny Program Profilaktyki i Rozwiązywania Problemów Alkoholowych i Gminny Program Przeciwdziałania Narkomanii  na 2012 rok</t>
  </si>
  <si>
    <t>DOCHODY</t>
  </si>
  <si>
    <t>WYDATKI</t>
  </si>
  <si>
    <t>Z tytułu zezwoleń na sprzedaż alkoholu</t>
  </si>
  <si>
    <t>Gminny Program Przeciwdziałania Narkomanii</t>
  </si>
  <si>
    <t>Gminny Program Profilaktyki i Rozwiązywania Problemów Alkoholowych</t>
  </si>
  <si>
    <t>strona:4</t>
  </si>
  <si>
    <t>strona:5</t>
  </si>
</sst>
</file>

<file path=xl/styles.xml><?xml version="1.0" encoding="utf-8"?>
<styleSheet xmlns="http://schemas.openxmlformats.org/spreadsheetml/2006/main">
  <numFmts count="7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  <numFmt numFmtId="167" formatCode="_-* #,##0\ _z_ł_-;\-* #,##0\ _z_ł_-;_-* &quot;-&quot;??\ _z_ł_-;_-@_-"/>
  </numFmts>
  <fonts count="5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color rgb="FF00B050"/>
      <name val="Arial CE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11"/>
      <name val="Arial CE"/>
      <family val="2"/>
      <charset val="238"/>
    </font>
    <font>
      <sz val="8"/>
      <name val="Arial CE"/>
      <family val="2"/>
      <charset val="238"/>
    </font>
    <font>
      <sz val="10"/>
      <name val="Cambria"/>
      <family val="1"/>
      <charset val="238"/>
    </font>
    <font>
      <i/>
      <sz val="10"/>
      <name val="Arial"/>
      <family val="2"/>
      <charset val="238"/>
    </font>
    <font>
      <sz val="11"/>
      <name val="Cambria"/>
      <family val="1"/>
      <charset val="238"/>
    </font>
    <font>
      <sz val="7"/>
      <name val="Arial CE"/>
      <family val="2"/>
      <charset val="238"/>
    </font>
    <font>
      <b/>
      <sz val="10"/>
      <name val="Arial CE"/>
      <family val="2"/>
      <charset val="238"/>
    </font>
    <font>
      <i/>
      <sz val="10"/>
      <name val="Arial CE"/>
      <charset val="238"/>
    </font>
    <font>
      <i/>
      <sz val="11"/>
      <name val="Arial CE"/>
      <charset val="238"/>
    </font>
    <font>
      <sz val="11"/>
      <name val="Arial CE"/>
      <charset val="238"/>
    </font>
    <font>
      <b/>
      <sz val="11"/>
      <name val="Arial CE"/>
      <family val="2"/>
      <charset val="238"/>
    </font>
    <font>
      <b/>
      <sz val="7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name val="Arial"/>
      <family val="2"/>
      <charset val="238"/>
    </font>
    <font>
      <b/>
      <sz val="14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sz val="6.5"/>
      <color indexed="8"/>
      <name val="Arial"/>
      <family val="2"/>
      <charset val="238"/>
    </font>
    <font>
      <sz val="11"/>
      <name val="Arial"/>
      <family val="2"/>
      <charset val="238"/>
    </font>
    <font>
      <b/>
      <sz val="14"/>
      <name val="Arial CE"/>
      <charset val="238"/>
    </font>
    <font>
      <sz val="10"/>
      <color indexed="18"/>
      <name val="Arial"/>
      <family val="2"/>
      <charset val="238"/>
    </font>
    <font>
      <sz val="6"/>
      <color indexed="8"/>
      <name val="Arial"/>
      <family val="2"/>
      <charset val="238"/>
    </font>
    <font>
      <b/>
      <sz val="12"/>
      <name val="Arial CE"/>
      <family val="2"/>
      <charset val="238"/>
    </font>
    <font>
      <vertAlign val="superscript"/>
      <sz val="9"/>
      <name val="Arial CE"/>
      <charset val="238"/>
    </font>
    <font>
      <sz val="9"/>
      <name val="Arial CE"/>
      <charset val="238"/>
    </font>
    <font>
      <vertAlign val="superscript"/>
      <sz val="10"/>
      <name val="Arial CE"/>
      <charset val="238"/>
    </font>
    <font>
      <b/>
      <sz val="24"/>
      <color rgb="FFFF0000"/>
      <name val="Arial CE"/>
      <charset val="238"/>
    </font>
    <font>
      <sz val="6"/>
      <name val="Arial CE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b/>
      <sz val="6.5"/>
      <color indexed="8"/>
      <name val="Arial"/>
      <family val="2"/>
      <charset val="238"/>
    </font>
    <font>
      <sz val="14"/>
      <color indexed="8"/>
      <name val="Czcionka tekstu podstawowego"/>
      <family val="2"/>
      <charset val="238"/>
    </font>
    <font>
      <sz val="8"/>
      <name val="Czcionka tekstu podstawowego"/>
      <family val="2"/>
      <charset val="238"/>
    </font>
    <font>
      <sz val="8"/>
      <color indexed="8"/>
      <name val="Czcionka tekstu podstawowego"/>
      <family val="2"/>
      <charset val="238"/>
    </font>
    <font>
      <b/>
      <sz val="14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10"/>
      <color indexed="8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0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9">
    <xf numFmtId="0" fontId="0" fillId="0" borderId="0"/>
    <xf numFmtId="0" fontId="2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</xf>
    <xf numFmtId="0" fontId="2" fillId="0" borderId="0"/>
    <xf numFmtId="0" fontId="28" fillId="0" borderId="0" applyNumberFormat="0" applyFill="0" applyBorder="0" applyAlignment="0" applyProtection="0">
      <alignment vertical="top"/>
    </xf>
    <xf numFmtId="0" fontId="1" fillId="0" borderId="0"/>
    <xf numFmtId="0" fontId="1" fillId="0" borderId="0"/>
    <xf numFmtId="0" fontId="28" fillId="0" borderId="0" applyNumberFormat="0" applyFill="0" applyBorder="0" applyAlignment="0" applyProtection="0">
      <alignment vertical="top"/>
    </xf>
    <xf numFmtId="0" fontId="28" fillId="0" borderId="0" applyNumberFormat="0" applyFill="0" applyBorder="0" applyAlignment="0" applyProtection="0">
      <alignment vertical="top"/>
    </xf>
    <xf numFmtId="0" fontId="28" fillId="0" borderId="0" applyNumberFormat="0" applyFill="0" applyBorder="0" applyAlignment="0" applyProtection="0">
      <alignment vertical="top"/>
    </xf>
    <xf numFmtId="0" fontId="5" fillId="0" borderId="0"/>
    <xf numFmtId="0" fontId="1" fillId="0" borderId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6" fillId="0" borderId="0"/>
    <xf numFmtId="0" fontId="27" fillId="0" borderId="0"/>
    <xf numFmtId="43" fontId="5" fillId="0" borderId="0" applyFont="0" applyFill="0" applyBorder="0" applyAlignment="0" applyProtection="0"/>
    <xf numFmtId="0" fontId="5" fillId="0" borderId="0"/>
    <xf numFmtId="0" fontId="2" fillId="0" borderId="0"/>
    <xf numFmtId="0" fontId="26" fillId="0" borderId="0"/>
    <xf numFmtId="0" fontId="2" fillId="0" borderId="0"/>
    <xf numFmtId="0" fontId="35" fillId="0" borderId="0"/>
    <xf numFmtId="0" fontId="2" fillId="0" borderId="0"/>
    <xf numFmtId="0" fontId="2" fillId="0" borderId="0"/>
  </cellStyleXfs>
  <cellXfs count="509">
    <xf numFmtId="0" fontId="0" fillId="0" borderId="0" xfId="0"/>
    <xf numFmtId="0" fontId="2" fillId="0" borderId="0" xfId="1" applyAlignment="1">
      <alignment vertical="center"/>
    </xf>
    <xf numFmtId="0" fontId="3" fillId="0" borderId="0" xfId="1" applyFont="1" applyAlignment="1">
      <alignment vertical="center"/>
    </xf>
    <xf numFmtId="43" fontId="2" fillId="0" borderId="0" xfId="2" applyFont="1"/>
    <xf numFmtId="0" fontId="2" fillId="0" borderId="0" xfId="1"/>
    <xf numFmtId="43" fontId="6" fillId="0" borderId="0" xfId="3" applyFont="1"/>
    <xf numFmtId="0" fontId="7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2" fillId="0" borderId="2" xfId="2" quotePrefix="1" applyNumberFormat="1" applyFont="1" applyBorder="1" applyAlignment="1">
      <alignment horizontal="center" vertical="center"/>
    </xf>
    <xf numFmtId="0" fontId="12" fillId="0" borderId="2" xfId="1" quotePrefix="1" applyNumberFormat="1" applyFont="1" applyBorder="1" applyAlignment="1">
      <alignment horizontal="center" vertical="center"/>
    </xf>
    <xf numFmtId="0" fontId="12" fillId="0" borderId="2" xfId="1" quotePrefix="1" applyNumberFormat="1" applyFont="1" applyFill="1" applyBorder="1" applyAlignment="1">
      <alignment horizontal="center" vertical="center"/>
    </xf>
    <xf numFmtId="41" fontId="12" fillId="0" borderId="2" xfId="4" applyNumberFormat="1" applyFont="1" applyFill="1" applyBorder="1" applyAlignment="1">
      <alignment vertical="center" wrapText="1"/>
    </xf>
    <xf numFmtId="164" fontId="13" fillId="0" borderId="2" xfId="1" applyNumberFormat="1" applyFont="1" applyFill="1" applyBorder="1" applyAlignment="1">
      <alignment vertical="center"/>
    </xf>
    <xf numFmtId="164" fontId="13" fillId="0" borderId="2" xfId="1" applyNumberFormat="1" applyFont="1" applyBorder="1" applyAlignment="1">
      <alignment vertical="center"/>
    </xf>
    <xf numFmtId="41" fontId="15" fillId="0" borderId="8" xfId="1" applyNumberFormat="1" applyFont="1" applyBorder="1" applyAlignment="1">
      <alignment horizontal="center" vertical="center"/>
    </xf>
    <xf numFmtId="0" fontId="15" fillId="0" borderId="8" xfId="1" quotePrefix="1" applyNumberFormat="1" applyFont="1" applyBorder="1" applyAlignment="1">
      <alignment horizontal="center" vertical="center"/>
    </xf>
    <xf numFmtId="41" fontId="16" fillId="0" borderId="8" xfId="4" applyNumberFormat="1" applyFont="1" applyBorder="1" applyAlignment="1">
      <alignment vertical="center" wrapText="1"/>
    </xf>
    <xf numFmtId="164" fontId="17" fillId="0" borderId="8" xfId="1" applyNumberFormat="1" applyFont="1" applyFill="1" applyBorder="1" applyAlignment="1">
      <alignment vertical="center"/>
    </xf>
    <xf numFmtId="164" fontId="17" fillId="0" borderId="8" xfId="1" applyNumberFormat="1" applyFont="1" applyBorder="1" applyAlignment="1">
      <alignment vertical="center"/>
    </xf>
    <xf numFmtId="165" fontId="17" fillId="0" borderId="8" xfId="1" applyNumberFormat="1" applyFont="1" applyBorder="1" applyAlignment="1">
      <alignment vertical="center"/>
    </xf>
    <xf numFmtId="41" fontId="15" fillId="0" borderId="6" xfId="1" applyNumberFormat="1" applyFont="1" applyBorder="1" applyAlignment="1">
      <alignment horizontal="center" vertical="center"/>
    </xf>
    <xf numFmtId="0" fontId="15" fillId="0" borderId="6" xfId="1" quotePrefix="1" applyNumberFormat="1" applyFont="1" applyBorder="1" applyAlignment="1">
      <alignment horizontal="center" vertical="center"/>
    </xf>
    <xf numFmtId="41" fontId="16" fillId="0" borderId="10" xfId="1" applyNumberFormat="1" applyFont="1" applyBorder="1" applyAlignment="1">
      <alignment vertical="center" wrapText="1"/>
    </xf>
    <xf numFmtId="164" fontId="17" fillId="0" borderId="6" xfId="1" applyNumberFormat="1" applyFont="1" applyFill="1" applyBorder="1" applyAlignment="1">
      <alignment vertical="center"/>
    </xf>
    <xf numFmtId="164" fontId="17" fillId="0" borderId="6" xfId="1" applyNumberFormat="1" applyFont="1" applyBorder="1" applyAlignment="1">
      <alignment vertical="center"/>
    </xf>
    <xf numFmtId="165" fontId="17" fillId="0" borderId="6" xfId="1" applyNumberFormat="1" applyFont="1" applyBorder="1" applyAlignment="1">
      <alignment vertical="center"/>
    </xf>
    <xf numFmtId="164" fontId="18" fillId="0" borderId="6" xfId="1" applyNumberFormat="1" applyFont="1" applyBorder="1" applyAlignment="1">
      <alignment horizontal="left" vertical="center" wrapText="1"/>
    </xf>
    <xf numFmtId="0" fontId="12" fillId="0" borderId="6" xfId="1" applyFont="1" applyBorder="1" applyAlignment="1">
      <alignment horizontal="left" vertical="center" wrapText="1"/>
    </xf>
    <xf numFmtId="0" fontId="15" fillId="0" borderId="1" xfId="1" applyNumberFormat="1" applyFont="1" applyBorder="1" applyAlignment="1">
      <alignment horizontal="center" vertical="center"/>
    </xf>
    <xf numFmtId="0" fontId="12" fillId="0" borderId="1" xfId="1" quotePrefix="1" applyNumberFormat="1" applyFont="1" applyBorder="1" applyAlignment="1">
      <alignment horizontal="center" vertical="center"/>
    </xf>
    <xf numFmtId="0" fontId="15" fillId="0" borderId="1" xfId="1" quotePrefix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vertical="center" wrapText="1"/>
    </xf>
    <xf numFmtId="164" fontId="17" fillId="0" borderId="1" xfId="1" applyNumberFormat="1" applyFont="1" applyBorder="1" applyAlignment="1">
      <alignment vertical="center"/>
    </xf>
    <xf numFmtId="165" fontId="17" fillId="0" borderId="1" xfId="1" applyNumberFormat="1" applyFont="1" applyBorder="1" applyAlignment="1">
      <alignment vertical="center"/>
    </xf>
    <xf numFmtId="164" fontId="18" fillId="0" borderId="1" xfId="1" applyNumberFormat="1" applyFont="1" applyBorder="1" applyAlignment="1">
      <alignment vertical="center" wrapText="1"/>
    </xf>
    <xf numFmtId="0" fontId="12" fillId="0" borderId="1" xfId="1" applyFont="1" applyBorder="1" applyAlignment="1">
      <alignment vertical="center" wrapText="1"/>
    </xf>
    <xf numFmtId="0" fontId="12" fillId="0" borderId="2" xfId="1" applyNumberFormat="1" applyFont="1" applyBorder="1" applyAlignment="1">
      <alignment horizontal="center" vertical="center"/>
    </xf>
    <xf numFmtId="0" fontId="12" fillId="3" borderId="1" xfId="1" quotePrefix="1" applyNumberFormat="1" applyFont="1" applyFill="1" applyBorder="1" applyAlignment="1">
      <alignment horizontal="center" vertical="center"/>
    </xf>
    <xf numFmtId="41" fontId="12" fillId="4" borderId="1" xfId="1" applyNumberFormat="1" applyFont="1" applyFill="1" applyBorder="1" applyAlignment="1">
      <alignment vertical="center" wrapText="1"/>
    </xf>
    <xf numFmtId="164" fontId="13" fillId="0" borderId="1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 wrapText="1"/>
    </xf>
    <xf numFmtId="0" fontId="12" fillId="0" borderId="1" xfId="1" applyFont="1" applyBorder="1" applyAlignment="1">
      <alignment horizontal="center" vertical="center"/>
    </xf>
    <xf numFmtId="164" fontId="11" fillId="0" borderId="1" xfId="1" applyNumberFormat="1" applyFont="1" applyBorder="1" applyAlignment="1">
      <alignment vertical="center"/>
    </xf>
    <xf numFmtId="41" fontId="11" fillId="0" borderId="1" xfId="1" applyNumberFormat="1" applyFont="1" applyFill="1" applyBorder="1" applyAlignment="1">
      <alignment horizontal="left" vertical="center" wrapText="1"/>
    </xf>
    <xf numFmtId="164" fontId="13" fillId="0" borderId="1" xfId="1" applyNumberFormat="1" applyFont="1" applyFill="1" applyBorder="1" applyAlignment="1">
      <alignment vertical="center"/>
    </xf>
    <xf numFmtId="0" fontId="12" fillId="0" borderId="1" xfId="1" applyNumberFormat="1" applyFont="1" applyBorder="1" applyAlignment="1">
      <alignment horizontal="center" vertical="center"/>
    </xf>
    <xf numFmtId="0" fontId="12" fillId="0" borderId="1" xfId="1" applyFont="1" applyBorder="1" applyAlignment="1">
      <alignment vertical="center"/>
    </xf>
    <xf numFmtId="0" fontId="12" fillId="3" borderId="2" xfId="1" applyNumberFormat="1" applyFont="1" applyFill="1" applyBorder="1" applyAlignment="1">
      <alignment horizontal="center" vertical="center"/>
    </xf>
    <xf numFmtId="41" fontId="12" fillId="3" borderId="2" xfId="1" applyNumberFormat="1" applyFont="1" applyFill="1" applyBorder="1" applyAlignment="1">
      <alignment vertical="center" wrapText="1"/>
    </xf>
    <xf numFmtId="164" fontId="11" fillId="0" borderId="2" xfId="1" applyNumberFormat="1" applyFont="1" applyBorder="1" applyAlignment="1">
      <alignment vertical="center"/>
    </xf>
    <xf numFmtId="0" fontId="12" fillId="0" borderId="2" xfId="1" applyFont="1" applyBorder="1" applyAlignment="1">
      <alignment horizontal="center" vertical="center"/>
    </xf>
    <xf numFmtId="0" fontId="12" fillId="0" borderId="1" xfId="5" applyNumberFormat="1" applyFont="1" applyBorder="1" applyAlignment="1">
      <alignment horizontal="center" vertical="center"/>
    </xf>
    <xf numFmtId="0" fontId="12" fillId="4" borderId="1" xfId="1" applyNumberFormat="1" applyFont="1" applyFill="1" applyBorder="1" applyAlignment="1">
      <alignment horizontal="center" vertical="center"/>
    </xf>
    <xf numFmtId="0" fontId="14" fillId="0" borderId="1" xfId="1" applyFont="1" applyBorder="1" applyAlignment="1">
      <alignment vertical="center" wrapText="1"/>
    </xf>
    <xf numFmtId="41" fontId="12" fillId="0" borderId="1" xfId="1" applyNumberFormat="1" applyFont="1" applyFill="1" applyBorder="1" applyAlignment="1">
      <alignment horizontal="left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41" fontId="12" fillId="0" borderId="6" xfId="1" applyNumberFormat="1" applyFont="1" applyFill="1" applyBorder="1" applyAlignment="1">
      <alignment horizontal="left" vertical="center" wrapText="1"/>
    </xf>
    <xf numFmtId="164" fontId="13" fillId="0" borderId="6" xfId="1" applyNumberFormat="1" applyFont="1" applyFill="1" applyBorder="1" applyAlignment="1">
      <alignment horizontal="center" vertical="center"/>
    </xf>
    <xf numFmtId="164" fontId="13" fillId="0" borderId="6" xfId="1" applyNumberFormat="1" applyFont="1" applyBorder="1" applyAlignment="1">
      <alignment vertical="center"/>
    </xf>
    <xf numFmtId="164" fontId="18" fillId="0" borderId="7" xfId="1" applyNumberFormat="1" applyFont="1" applyBorder="1" applyAlignment="1">
      <alignment vertical="center" wrapText="1"/>
    </xf>
    <xf numFmtId="0" fontId="12" fillId="0" borderId="7" xfId="1" applyFont="1" applyBorder="1" applyAlignment="1">
      <alignment horizontal="left" vertical="center" wrapText="1"/>
    </xf>
    <xf numFmtId="0" fontId="12" fillId="0" borderId="11" xfId="1" applyFont="1" applyBorder="1" applyAlignment="1">
      <alignment vertical="center"/>
    </xf>
    <xf numFmtId="0" fontId="12" fillId="0" borderId="8" xfId="1" applyFont="1" applyBorder="1" applyAlignment="1">
      <alignment vertical="center"/>
    </xf>
    <xf numFmtId="0" fontId="12" fillId="0" borderId="8" xfId="1" applyNumberFormat="1" applyFont="1" applyFill="1" applyBorder="1" applyAlignment="1">
      <alignment horizontal="center" vertical="center"/>
    </xf>
    <xf numFmtId="164" fontId="21" fillId="0" borderId="8" xfId="1" applyNumberFormat="1" applyFont="1" applyFill="1" applyBorder="1" applyAlignment="1">
      <alignment vertical="center"/>
    </xf>
    <xf numFmtId="164" fontId="21" fillId="0" borderId="8" xfId="1" applyNumberFormat="1" applyFont="1" applyBorder="1" applyAlignment="1">
      <alignment vertical="center"/>
    </xf>
    <xf numFmtId="0" fontId="12" fillId="0" borderId="10" xfId="1" applyNumberFormat="1" applyFont="1" applyFill="1" applyBorder="1" applyAlignment="1">
      <alignment horizontal="center" vertical="center"/>
    </xf>
    <xf numFmtId="164" fontId="21" fillId="0" borderId="10" xfId="1" applyNumberFormat="1" applyFont="1" applyFill="1" applyBorder="1" applyAlignment="1">
      <alignment vertical="center"/>
    </xf>
    <xf numFmtId="164" fontId="21" fillId="0" borderId="10" xfId="1" applyNumberFormat="1" applyFont="1" applyBorder="1" applyAlignment="1">
      <alignment vertical="center"/>
    </xf>
    <xf numFmtId="41" fontId="20" fillId="0" borderId="12" xfId="1" applyNumberFormat="1" applyFont="1" applyFill="1" applyBorder="1" applyAlignment="1">
      <alignment horizontal="left" vertical="center" wrapText="1"/>
    </xf>
    <xf numFmtId="0" fontId="12" fillId="0" borderId="8" xfId="1" applyFont="1" applyBorder="1" applyAlignment="1">
      <alignment vertical="center" wrapText="1"/>
    </xf>
    <xf numFmtId="41" fontId="20" fillId="0" borderId="6" xfId="1" applyNumberFormat="1" applyFont="1" applyFill="1" applyBorder="1" applyAlignment="1">
      <alignment horizontal="left" vertical="center" wrapText="1"/>
    </xf>
    <xf numFmtId="164" fontId="21" fillId="0" borderId="12" xfId="1" applyNumberFormat="1" applyFont="1" applyBorder="1" applyAlignment="1">
      <alignment vertical="center"/>
    </xf>
    <xf numFmtId="0" fontId="12" fillId="0" borderId="12" xfId="1" applyFont="1" applyBorder="1" applyAlignment="1">
      <alignment vertical="center" wrapText="1"/>
    </xf>
    <xf numFmtId="0" fontId="12" fillId="0" borderId="7" xfId="1" applyFont="1" applyBorder="1" applyAlignment="1">
      <alignment horizontal="center" vertical="center"/>
    </xf>
    <xf numFmtId="0" fontId="12" fillId="0" borderId="7" xfId="1" applyNumberFormat="1" applyFont="1" applyBorder="1" applyAlignment="1">
      <alignment horizontal="center" vertical="center"/>
    </xf>
    <xf numFmtId="0" fontId="12" fillId="0" borderId="7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41" fontId="20" fillId="0" borderId="1" xfId="1" applyNumberFormat="1" applyFont="1" applyFill="1" applyBorder="1" applyAlignment="1">
      <alignment horizontal="left" vertical="center" wrapText="1"/>
    </xf>
    <xf numFmtId="164" fontId="22" fillId="0" borderId="1" xfId="1" applyNumberFormat="1" applyFont="1" applyFill="1" applyBorder="1" applyAlignment="1">
      <alignment vertical="center"/>
    </xf>
    <xf numFmtId="164" fontId="22" fillId="0" borderId="1" xfId="1" applyNumberFormat="1" applyFont="1" applyBorder="1" applyAlignment="1">
      <alignment vertical="center"/>
    </xf>
    <xf numFmtId="164" fontId="21" fillId="0" borderId="7" xfId="1" applyNumberFormat="1" applyFont="1" applyBorder="1" applyAlignment="1">
      <alignment vertical="center"/>
    </xf>
    <xf numFmtId="0" fontId="12" fillId="0" borderId="7" xfId="1" applyFont="1" applyBorder="1" applyAlignment="1">
      <alignment vertical="center" wrapText="1"/>
    </xf>
    <xf numFmtId="164" fontId="13" fillId="4" borderId="1" xfId="1" applyNumberFormat="1" applyFont="1" applyFill="1" applyBorder="1" applyAlignment="1">
      <alignment vertical="center"/>
    </xf>
    <xf numFmtId="164" fontId="13" fillId="4" borderId="2" xfId="1" applyNumberFormat="1" applyFont="1" applyFill="1" applyBorder="1" applyAlignment="1">
      <alignment vertical="center"/>
    </xf>
    <xf numFmtId="0" fontId="12" fillId="4" borderId="2" xfId="1" applyNumberFormat="1" applyFont="1" applyFill="1" applyBorder="1" applyAlignment="1">
      <alignment horizontal="center" vertical="center"/>
    </xf>
    <xf numFmtId="0" fontId="12" fillId="0" borderId="1" xfId="1" applyNumberFormat="1" applyFont="1" applyBorder="1" applyAlignment="1">
      <alignment vertical="center"/>
    </xf>
    <xf numFmtId="0" fontId="12" fillId="3" borderId="1" xfId="1" applyNumberFormat="1" applyFont="1" applyFill="1" applyBorder="1" applyAlignment="1">
      <alignment horizontal="center" vertical="center"/>
    </xf>
    <xf numFmtId="41" fontId="12" fillId="0" borderId="1" xfId="1" applyNumberFormat="1" applyFont="1" applyFill="1" applyBorder="1" applyAlignment="1">
      <alignment vertical="center" wrapText="1"/>
    </xf>
    <xf numFmtId="0" fontId="12" fillId="0" borderId="13" xfId="1" applyFont="1" applyBorder="1" applyAlignment="1">
      <alignment horizontal="center" vertical="center"/>
    </xf>
    <xf numFmtId="0" fontId="12" fillId="4" borderId="7" xfId="1" applyNumberFormat="1" applyFont="1" applyFill="1" applyBorder="1" applyAlignment="1">
      <alignment horizontal="center" vertical="center"/>
    </xf>
    <xf numFmtId="41" fontId="12" fillId="0" borderId="13" xfId="1" applyNumberFormat="1" applyFont="1" applyFill="1" applyBorder="1" applyAlignment="1">
      <alignment vertical="center" wrapText="1"/>
    </xf>
    <xf numFmtId="164" fontId="13" fillId="0" borderId="13" xfId="1" applyNumberFormat="1" applyFont="1" applyFill="1" applyBorder="1" applyAlignment="1">
      <alignment vertical="center"/>
    </xf>
    <xf numFmtId="164" fontId="13" fillId="0" borderId="7" xfId="1" applyNumberFormat="1" applyFont="1" applyFill="1" applyBorder="1" applyAlignment="1">
      <alignment vertical="center"/>
    </xf>
    <xf numFmtId="164" fontId="23" fillId="0" borderId="18" xfId="1" applyNumberFormat="1" applyFont="1" applyBorder="1" applyAlignment="1">
      <alignment vertical="center"/>
    </xf>
    <xf numFmtId="164" fontId="24" fillId="0" borderId="18" xfId="1" applyNumberFormat="1" applyFont="1" applyFill="1" applyBorder="1" applyAlignment="1">
      <alignment vertical="center" wrapText="1"/>
    </xf>
    <xf numFmtId="0" fontId="19" fillId="0" borderId="19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5" fillId="0" borderId="0" xfId="6" applyFont="1"/>
    <xf numFmtId="164" fontId="13" fillId="0" borderId="2" xfId="1" applyNumberFormat="1" applyFont="1" applyFill="1" applyBorder="1" applyAlignment="1">
      <alignment vertical="center"/>
    </xf>
    <xf numFmtId="164" fontId="17" fillId="0" borderId="1" xfId="1" applyNumberFormat="1" applyFont="1" applyFill="1" applyBorder="1" applyAlignment="1">
      <alignment vertical="center"/>
    </xf>
    <xf numFmtId="43" fontId="2" fillId="0" borderId="0" xfId="3" applyFont="1"/>
    <xf numFmtId="0" fontId="29" fillId="0" borderId="0" xfId="6" applyNumberFormat="1" applyFont="1" applyFill="1" applyBorder="1" applyAlignment="1" applyProtection="1">
      <alignment horizontal="left"/>
      <protection locked="0"/>
    </xf>
    <xf numFmtId="0" fontId="5" fillId="0" borderId="0" xfId="6"/>
    <xf numFmtId="0" fontId="26" fillId="0" borderId="0" xfId="29"/>
    <xf numFmtId="43" fontId="5" fillId="0" borderId="0" xfId="3" applyFont="1"/>
    <xf numFmtId="0" fontId="26" fillId="0" borderId="0" xfId="29" applyFont="1"/>
    <xf numFmtId="0" fontId="31" fillId="0" borderId="0" xfId="29" applyNumberFormat="1" applyFont="1" applyFill="1" applyBorder="1" applyAlignment="1" applyProtection="1">
      <alignment vertical="center"/>
    </xf>
    <xf numFmtId="0" fontId="26" fillId="0" borderId="0" xfId="29" applyAlignment="1"/>
    <xf numFmtId="49" fontId="5" fillId="5" borderId="23" xfId="6" applyNumberFormat="1" applyFill="1" applyBorder="1" applyAlignment="1" applyProtection="1">
      <alignment horizontal="center" vertical="center" wrapText="1"/>
      <protection locked="0"/>
    </xf>
    <xf numFmtId="0" fontId="29" fillId="4" borderId="0" xfId="6" applyNumberFormat="1" applyFont="1" applyFill="1" applyBorder="1" applyAlignment="1" applyProtection="1">
      <alignment horizontal="left"/>
      <protection locked="0"/>
    </xf>
    <xf numFmtId="49" fontId="32" fillId="5" borderId="23" xfId="6" applyNumberFormat="1" applyFont="1" applyFill="1" applyBorder="1" applyAlignment="1" applyProtection="1">
      <alignment horizontal="center" vertical="center" wrapText="1"/>
      <protection locked="0"/>
    </xf>
    <xf numFmtId="0" fontId="26" fillId="0" borderId="0" xfId="34"/>
    <xf numFmtId="0" fontId="6" fillId="0" borderId="0" xfId="34" applyFont="1"/>
    <xf numFmtId="43" fontId="5" fillId="0" borderId="0" xfId="3" applyFont="1" applyAlignment="1"/>
    <xf numFmtId="43" fontId="36" fillId="0" borderId="0" xfId="31" applyFont="1" applyAlignment="1">
      <alignment horizontal="left" vertical="top"/>
    </xf>
    <xf numFmtId="0" fontId="37" fillId="0" borderId="0" xfId="32" applyNumberFormat="1" applyFont="1" applyFill="1" applyBorder="1" applyAlignment="1" applyProtection="1">
      <alignment horizontal="left"/>
      <protection locked="0"/>
    </xf>
    <xf numFmtId="0" fontId="26" fillId="7" borderId="28" xfId="34" applyFill="1" applyBorder="1"/>
    <xf numFmtId="0" fontId="26" fillId="7" borderId="29" xfId="34" applyFill="1" applyBorder="1"/>
    <xf numFmtId="49" fontId="38" fillId="6" borderId="23" xfId="6" applyNumberFormat="1" applyFont="1" applyFill="1" applyBorder="1" applyAlignment="1" applyProtection="1">
      <alignment horizontal="center" vertical="center" wrapText="1"/>
      <protection locked="0"/>
    </xf>
    <xf numFmtId="49" fontId="38" fillId="5" borderId="23" xfId="6" applyNumberFormat="1" applyFont="1" applyFill="1" applyBorder="1" applyAlignment="1" applyProtection="1">
      <alignment horizontal="center" vertical="center" wrapText="1"/>
      <protection locked="0"/>
    </xf>
    <xf numFmtId="49" fontId="38" fillId="5" borderId="25" xfId="6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37" applyAlignment="1">
      <alignment vertical="center"/>
    </xf>
    <xf numFmtId="0" fontId="12" fillId="0" borderId="0" xfId="37" applyFont="1" applyAlignment="1">
      <alignment vertical="center"/>
    </xf>
    <xf numFmtId="0" fontId="14" fillId="0" borderId="0" xfId="37" applyFont="1" applyAlignment="1">
      <alignment horizontal="right" vertical="top"/>
    </xf>
    <xf numFmtId="0" fontId="11" fillId="0" borderId="1" xfId="37" applyFont="1" applyBorder="1" applyAlignment="1">
      <alignment horizontal="center" vertical="center"/>
    </xf>
    <xf numFmtId="41" fontId="10" fillId="0" borderId="1" xfId="37" applyNumberFormat="1" applyFont="1" applyBorder="1" applyAlignment="1">
      <alignment vertical="center"/>
    </xf>
    <xf numFmtId="0" fontId="11" fillId="0" borderId="11" xfId="6" applyFont="1" applyBorder="1" applyAlignment="1">
      <alignment horizontal="center" vertical="center"/>
    </xf>
    <xf numFmtId="0" fontId="11" fillId="0" borderId="11" xfId="6" applyFont="1" applyBorder="1" applyAlignment="1">
      <alignment vertical="center"/>
    </xf>
    <xf numFmtId="41" fontId="11" fillId="0" borderId="11" xfId="6" applyNumberFormat="1" applyFont="1" applyBorder="1" applyAlignment="1">
      <alignment vertical="center"/>
    </xf>
    <xf numFmtId="0" fontId="11" fillId="0" borderId="2" xfId="6" applyFont="1" applyBorder="1" applyAlignment="1">
      <alignment horizontal="center" vertical="center"/>
    </xf>
    <xf numFmtId="0" fontId="11" fillId="0" borderId="21" xfId="6" applyFont="1" applyBorder="1" applyAlignment="1">
      <alignment vertical="center" wrapText="1"/>
    </xf>
    <xf numFmtId="0" fontId="11" fillId="0" borderId="6" xfId="6" applyFont="1" applyBorder="1" applyAlignment="1">
      <alignment horizontal="center" vertical="center"/>
    </xf>
    <xf numFmtId="41" fontId="11" fillId="0" borderId="6" xfId="6" applyNumberFormat="1" applyFont="1" applyBorder="1" applyAlignment="1">
      <alignment vertical="center"/>
    </xf>
    <xf numFmtId="0" fontId="11" fillId="0" borderId="1" xfId="6" applyFont="1" applyBorder="1" applyAlignment="1">
      <alignment horizontal="center" vertical="center"/>
    </xf>
    <xf numFmtId="0" fontId="11" fillId="0" borderId="1" xfId="6" applyFont="1" applyBorder="1" applyAlignment="1">
      <alignment vertical="center"/>
    </xf>
    <xf numFmtId="41" fontId="11" fillId="0" borderId="1" xfId="6" applyNumberFormat="1" applyFont="1" applyBorder="1" applyAlignment="1">
      <alignment vertical="center"/>
    </xf>
    <xf numFmtId="0" fontId="11" fillId="0" borderId="1" xfId="6" applyFont="1" applyBorder="1" applyAlignment="1">
      <alignment vertical="center" wrapText="1"/>
    </xf>
    <xf numFmtId="49" fontId="6" fillId="8" borderId="1" xfId="6" applyNumberFormat="1" applyFont="1" applyFill="1" applyBorder="1" applyAlignment="1" applyProtection="1">
      <alignment horizontal="left" vertical="center" wrapText="1"/>
      <protection locked="0"/>
    </xf>
    <xf numFmtId="0" fontId="11" fillId="0" borderId="7" xfId="6" applyFont="1" applyBorder="1" applyAlignment="1">
      <alignment vertical="center"/>
    </xf>
    <xf numFmtId="0" fontId="11" fillId="0" borderId="7" xfId="6" applyFont="1" applyBorder="1" applyAlignment="1">
      <alignment horizontal="center" vertical="center"/>
    </xf>
    <xf numFmtId="41" fontId="11" fillId="0" borderId="7" xfId="6" applyNumberFormat="1" applyFont="1" applyBorder="1" applyAlignment="1">
      <alignment vertical="center"/>
    </xf>
    <xf numFmtId="41" fontId="10" fillId="0" borderId="1" xfId="6" applyNumberFormat="1" applyFont="1" applyBorder="1" applyAlignment="1">
      <alignment vertical="center"/>
    </xf>
    <xf numFmtId="0" fontId="11" fillId="0" borderId="2" xfId="6" applyFont="1" applyBorder="1" applyAlignment="1">
      <alignment vertical="center"/>
    </xf>
    <xf numFmtId="41" fontId="11" fillId="0" borderId="2" xfId="6" applyNumberFormat="1" applyFont="1" applyBorder="1" applyAlignment="1">
      <alignment vertical="center"/>
    </xf>
    <xf numFmtId="0" fontId="11" fillId="0" borderId="33" xfId="6" applyFont="1" applyBorder="1" applyAlignment="1">
      <alignment horizontal="center" vertical="center"/>
    </xf>
    <xf numFmtId="0" fontId="11" fillId="0" borderId="33" xfId="6" applyFont="1" applyBorder="1" applyAlignment="1">
      <alignment vertical="center"/>
    </xf>
    <xf numFmtId="41" fontId="11" fillId="0" borderId="33" xfId="6" applyNumberFormat="1" applyFont="1" applyBorder="1" applyAlignment="1">
      <alignment vertical="center"/>
    </xf>
    <xf numFmtId="0" fontId="11" fillId="0" borderId="2" xfId="6" applyFont="1" applyFill="1" applyBorder="1" applyAlignment="1">
      <alignment horizontal="center" vertical="center"/>
    </xf>
    <xf numFmtId="0" fontId="11" fillId="0" borderId="34" xfId="6" applyFont="1" applyBorder="1" applyAlignment="1">
      <alignment horizontal="center" vertical="center"/>
    </xf>
    <xf numFmtId="0" fontId="11" fillId="0" borderId="34" xfId="6" applyFont="1" applyBorder="1" applyAlignment="1">
      <alignment vertical="center" wrapText="1"/>
    </xf>
    <xf numFmtId="41" fontId="11" fillId="0" borderId="34" xfId="6" applyNumberFormat="1" applyFont="1" applyBorder="1" applyAlignment="1">
      <alignment vertical="center"/>
    </xf>
    <xf numFmtId="49" fontId="6" fillId="8" borderId="35" xfId="6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33" applyFont="1" applyBorder="1" applyAlignment="1">
      <alignment horizontal="center" vertical="center"/>
    </xf>
    <xf numFmtId="0" fontId="11" fillId="0" borderId="1" xfId="33" applyFont="1" applyBorder="1" applyAlignment="1">
      <alignment vertical="center"/>
    </xf>
    <xf numFmtId="41" fontId="11" fillId="0" borderId="1" xfId="33" applyNumberFormat="1" applyFont="1" applyBorder="1" applyAlignment="1">
      <alignment vertical="center"/>
    </xf>
    <xf numFmtId="0" fontId="2" fillId="0" borderId="0" xfId="35"/>
    <xf numFmtId="43" fontId="2" fillId="0" borderId="0" xfId="11" applyFont="1"/>
    <xf numFmtId="0" fontId="43" fillId="0" borderId="0" xfId="35" applyFont="1" applyAlignment="1"/>
    <xf numFmtId="0" fontId="39" fillId="0" borderId="0" xfId="35" applyFont="1" applyAlignment="1">
      <alignment horizontal="center" vertical="center" wrapText="1"/>
    </xf>
    <xf numFmtId="0" fontId="3" fillId="0" borderId="0" xfId="35" applyFont="1"/>
    <xf numFmtId="0" fontId="2" fillId="0" borderId="0" xfId="35" applyAlignment="1">
      <alignment vertical="center"/>
    </xf>
    <xf numFmtId="0" fontId="11" fillId="0" borderId="0" xfId="35" applyFont="1" applyAlignment="1">
      <alignment horizontal="right" vertical="center"/>
    </xf>
    <xf numFmtId="0" fontId="10" fillId="2" borderId="1" xfId="35" applyFont="1" applyFill="1" applyBorder="1" applyAlignment="1">
      <alignment horizontal="center" vertical="center"/>
    </xf>
    <xf numFmtId="0" fontId="10" fillId="2" borderId="1" xfId="35" applyFont="1" applyFill="1" applyBorder="1" applyAlignment="1">
      <alignment horizontal="center" vertical="center" wrapText="1"/>
    </xf>
    <xf numFmtId="0" fontId="5" fillId="0" borderId="11" xfId="35" applyFont="1" applyBorder="1" applyAlignment="1">
      <alignment vertical="center"/>
    </xf>
    <xf numFmtId="0" fontId="5" fillId="0" borderId="11" xfId="6" quotePrefix="1" applyFont="1" applyBorder="1" applyAlignment="1">
      <alignment horizontal="right" vertical="center"/>
    </xf>
    <xf numFmtId="0" fontId="5" fillId="0" borderId="11" xfId="6" applyFont="1" applyBorder="1" applyAlignment="1">
      <alignment vertical="center"/>
    </xf>
    <xf numFmtId="0" fontId="5" fillId="0" borderId="7" xfId="6" applyFont="1" applyBorder="1" applyAlignment="1">
      <alignment horizontal="left" vertical="center" wrapText="1"/>
    </xf>
    <xf numFmtId="164" fontId="5" fillId="0" borderId="11" xfId="6" applyNumberFormat="1" applyFont="1" applyBorder="1" applyAlignment="1">
      <alignment vertical="center"/>
    </xf>
    <xf numFmtId="0" fontId="44" fillId="0" borderId="0" xfId="35" applyFont="1"/>
    <xf numFmtId="9" fontId="29" fillId="8" borderId="38" xfId="26" applyFont="1" applyFill="1" applyBorder="1" applyAlignment="1" applyProtection="1">
      <alignment horizontal="left" vertical="top" wrapText="1"/>
      <protection locked="0"/>
    </xf>
    <xf numFmtId="49" fontId="29" fillId="8" borderId="38" xfId="6" applyNumberFormat="1" applyFont="1" applyFill="1" applyBorder="1" applyAlignment="1" applyProtection="1">
      <alignment horizontal="left" vertical="center" wrapText="1"/>
      <protection locked="0"/>
    </xf>
    <xf numFmtId="49" fontId="29" fillId="8" borderId="1" xfId="6" applyNumberFormat="1" applyFont="1" applyFill="1" applyBorder="1" applyAlignment="1" applyProtection="1">
      <alignment horizontal="left" vertical="center" wrapText="1"/>
      <protection locked="0"/>
    </xf>
    <xf numFmtId="164" fontId="5" fillId="0" borderId="11" xfId="6" applyNumberFormat="1" applyFont="1" applyFill="1" applyBorder="1" applyAlignment="1">
      <alignment vertical="center"/>
    </xf>
    <xf numFmtId="49" fontId="29" fillId="8" borderId="7" xfId="6" applyNumberFormat="1" applyFont="1" applyFill="1" applyBorder="1" applyAlignment="1" applyProtection="1">
      <alignment horizontal="left" vertical="center" wrapText="1"/>
      <protection locked="0"/>
    </xf>
    <xf numFmtId="0" fontId="5" fillId="0" borderId="1" xfId="35" applyFont="1" applyBorder="1" applyAlignment="1">
      <alignment vertical="center"/>
    </xf>
    <xf numFmtId="0" fontId="5" fillId="4" borderId="2" xfId="6" applyFont="1" applyFill="1" applyBorder="1" applyAlignment="1">
      <alignment vertical="center"/>
    </xf>
    <xf numFmtId="49" fontId="29" fillId="5" borderId="38" xfId="6" applyNumberFormat="1" applyFont="1" applyFill="1" applyBorder="1" applyAlignment="1" applyProtection="1">
      <alignment horizontal="left" vertical="center" wrapText="1"/>
      <protection locked="0"/>
    </xf>
    <xf numFmtId="164" fontId="5" fillId="4" borderId="2" xfId="6" applyNumberFormat="1" applyFont="1" applyFill="1" applyBorder="1" applyAlignment="1">
      <alignment vertical="center"/>
    </xf>
    <xf numFmtId="0" fontId="5" fillId="0" borderId="1" xfId="6" applyFont="1" applyBorder="1" applyAlignment="1">
      <alignment vertical="center"/>
    </xf>
    <xf numFmtId="0" fontId="5" fillId="0" borderId="1" xfId="6" applyFont="1" applyBorder="1" applyAlignment="1">
      <alignment horizontal="left" vertical="center" wrapText="1"/>
    </xf>
    <xf numFmtId="164" fontId="5" fillId="0" borderId="1" xfId="6" applyNumberFormat="1" applyFont="1" applyFill="1" applyBorder="1" applyAlignment="1">
      <alignment vertical="center"/>
    </xf>
    <xf numFmtId="164" fontId="45" fillId="0" borderId="20" xfId="6" applyNumberFormat="1" applyFont="1" applyFill="1" applyBorder="1" applyAlignment="1">
      <alignment vertical="center"/>
    </xf>
    <xf numFmtId="0" fontId="30" fillId="0" borderId="3" xfId="35" applyFont="1" applyBorder="1" applyAlignment="1">
      <alignment horizontal="center" vertical="center"/>
    </xf>
    <xf numFmtId="0" fontId="45" fillId="0" borderId="4" xfId="6" applyFont="1" applyBorder="1" applyAlignment="1">
      <alignment horizontal="center" vertical="center"/>
    </xf>
    <xf numFmtId="0" fontId="45" fillId="0" borderId="3" xfId="35" applyFont="1" applyBorder="1" applyAlignment="1">
      <alignment horizontal="center" vertical="center"/>
    </xf>
    <xf numFmtId="0" fontId="5" fillId="0" borderId="6" xfId="35" applyFont="1" applyBorder="1" applyAlignment="1">
      <alignment vertical="center"/>
    </xf>
    <xf numFmtId="49" fontId="29" fillId="5" borderId="23" xfId="6" applyNumberFormat="1" applyFont="1" applyFill="1" applyBorder="1" applyAlignment="1" applyProtection="1">
      <alignment horizontal="left" vertical="center" wrapText="1"/>
      <protection locked="0"/>
    </xf>
    <xf numFmtId="164" fontId="5" fillId="0" borderId="1" xfId="6" applyNumberFormat="1" applyFont="1" applyFill="1" applyBorder="1" applyAlignment="1">
      <alignment horizontal="left" vertical="center"/>
    </xf>
    <xf numFmtId="0" fontId="5" fillId="0" borderId="2" xfId="6" applyFont="1" applyBorder="1" applyAlignment="1">
      <alignment vertical="center"/>
    </xf>
    <xf numFmtId="0" fontId="5" fillId="0" borderId="2" xfId="6" applyFont="1" applyBorder="1" applyAlignment="1">
      <alignment horizontal="left" vertical="center" wrapText="1"/>
    </xf>
    <xf numFmtId="164" fontId="5" fillId="0" borderId="2" xfId="6" applyNumberFormat="1" applyFont="1" applyFill="1" applyBorder="1" applyAlignment="1">
      <alignment horizontal="left" vertical="center"/>
    </xf>
    <xf numFmtId="0" fontId="5" fillId="0" borderId="26" xfId="35" applyFont="1" applyBorder="1" applyAlignment="1">
      <alignment vertical="center"/>
    </xf>
    <xf numFmtId="0" fontId="12" fillId="0" borderId="1" xfId="35" applyFont="1" applyBorder="1" applyAlignment="1">
      <alignment vertical="center"/>
    </xf>
    <xf numFmtId="0" fontId="12" fillId="4" borderId="1" xfId="35" applyFont="1" applyFill="1" applyBorder="1" applyAlignment="1">
      <alignment vertical="center"/>
    </xf>
    <xf numFmtId="0" fontId="12" fillId="4" borderId="6" xfId="35" applyFont="1" applyFill="1" applyBorder="1" applyAlignment="1">
      <alignment vertical="center" wrapText="1"/>
    </xf>
    <xf numFmtId="43" fontId="29" fillId="4" borderId="39" xfId="6" applyNumberFormat="1" applyFont="1" applyFill="1" applyBorder="1" applyAlignment="1" applyProtection="1">
      <alignment horizontal="left" vertical="center" wrapText="1"/>
      <protection locked="0"/>
    </xf>
    <xf numFmtId="164" fontId="45" fillId="0" borderId="43" xfId="35" applyNumberFormat="1" applyFont="1" applyBorder="1" applyAlignment="1">
      <alignment vertical="center"/>
    </xf>
    <xf numFmtId="0" fontId="41" fillId="0" borderId="0" xfId="35" applyFont="1" applyAlignment="1">
      <alignment vertical="center"/>
    </xf>
    <xf numFmtId="0" fontId="47" fillId="0" borderId="0" xfId="36" applyFont="1" applyAlignment="1">
      <alignment horizontal="right" wrapText="1"/>
    </xf>
    <xf numFmtId="0" fontId="47" fillId="0" borderId="0" xfId="36" applyFont="1" applyAlignment="1">
      <alignment horizontal="right"/>
    </xf>
    <xf numFmtId="0" fontId="12" fillId="0" borderId="0" xfId="38" applyFont="1" applyBorder="1"/>
    <xf numFmtId="0" fontId="47" fillId="0" borderId="0" xfId="36" applyFont="1"/>
    <xf numFmtId="0" fontId="45" fillId="0" borderId="0" xfId="36" applyFont="1" applyAlignment="1">
      <alignment horizontal="center"/>
    </xf>
    <xf numFmtId="2" fontId="47" fillId="0" borderId="0" xfId="36" applyNumberFormat="1" applyFont="1"/>
    <xf numFmtId="0" fontId="49" fillId="2" borderId="3" xfId="36" applyFont="1" applyFill="1" applyBorder="1" applyAlignment="1">
      <alignment vertical="center"/>
    </xf>
    <xf numFmtId="0" fontId="49" fillId="2" borderId="4" xfId="36" applyFont="1" applyFill="1" applyBorder="1" applyAlignment="1">
      <alignment vertical="center"/>
    </xf>
    <xf numFmtId="0" fontId="49" fillId="2" borderId="5" xfId="36" applyFont="1" applyFill="1" applyBorder="1" applyAlignment="1">
      <alignment vertical="center"/>
    </xf>
    <xf numFmtId="0" fontId="49" fillId="2" borderId="1" xfId="36" applyFont="1" applyFill="1" applyBorder="1" applyAlignment="1">
      <alignment horizontal="center" vertical="center" wrapText="1"/>
    </xf>
    <xf numFmtId="0" fontId="50" fillId="0" borderId="1" xfId="36" applyFont="1" applyBorder="1" applyAlignment="1">
      <alignment horizontal="center" vertical="center"/>
    </xf>
    <xf numFmtId="0" fontId="49" fillId="0" borderId="2" xfId="36" applyFont="1" applyBorder="1" applyAlignment="1">
      <alignment horizontal="center" vertical="center"/>
    </xf>
    <xf numFmtId="0" fontId="49" fillId="0" borderId="2" xfId="36" applyFont="1" applyBorder="1" applyAlignment="1">
      <alignment vertical="center"/>
    </xf>
    <xf numFmtId="3" fontId="49" fillId="0" borderId="2" xfId="36" applyNumberFormat="1" applyFont="1" applyBorder="1"/>
    <xf numFmtId="0" fontId="49" fillId="0" borderId="0" xfId="36" applyFont="1"/>
    <xf numFmtId="0" fontId="47" fillId="0" borderId="11" xfId="36" applyFont="1" applyBorder="1"/>
    <xf numFmtId="0" fontId="47" fillId="0" borderId="8" xfId="36" applyFont="1" applyBorder="1"/>
    <xf numFmtId="3" fontId="47" fillId="4" borderId="8" xfId="36" applyNumberFormat="1" applyFont="1" applyFill="1" applyBorder="1"/>
    <xf numFmtId="0" fontId="47" fillId="0" borderId="8" xfId="36" applyFont="1" applyBorder="1" applyAlignment="1"/>
    <xf numFmtId="3" fontId="47" fillId="4" borderId="10" xfId="36" applyNumberFormat="1" applyFont="1" applyFill="1" applyBorder="1"/>
    <xf numFmtId="3" fontId="47" fillId="4" borderId="22" xfId="36" applyNumberFormat="1" applyFont="1" applyFill="1" applyBorder="1"/>
    <xf numFmtId="3" fontId="47" fillId="4" borderId="8" xfId="36" applyNumberFormat="1" applyFont="1" applyFill="1" applyBorder="1" applyAlignment="1"/>
    <xf numFmtId="166" fontId="47" fillId="4" borderId="8" xfId="13" applyNumberFormat="1" applyFont="1" applyFill="1" applyBorder="1" applyAlignment="1"/>
    <xf numFmtId="0" fontId="47" fillId="4" borderId="8" xfId="36" applyFont="1" applyFill="1" applyBorder="1" applyAlignment="1"/>
    <xf numFmtId="3" fontId="49" fillId="0" borderId="0" xfId="36" applyNumberFormat="1" applyFont="1"/>
    <xf numFmtId="0" fontId="47" fillId="4" borderId="10" xfId="36" applyFont="1" applyFill="1" applyBorder="1"/>
    <xf numFmtId="0" fontId="47" fillId="0" borderId="10" xfId="36" applyFont="1" applyBorder="1" applyAlignment="1"/>
    <xf numFmtId="3" fontId="47" fillId="4" borderId="10" xfId="36" applyNumberFormat="1" applyFont="1" applyFill="1" applyBorder="1" applyAlignment="1"/>
    <xf numFmtId="166" fontId="47" fillId="4" borderId="10" xfId="13" applyNumberFormat="1" applyFont="1" applyFill="1" applyBorder="1" applyAlignment="1"/>
    <xf numFmtId="0" fontId="47" fillId="4" borderId="10" xfId="36" applyFont="1" applyFill="1" applyBorder="1" applyAlignment="1"/>
    <xf numFmtId="0" fontId="47" fillId="0" borderId="1" xfId="36" applyFont="1" applyFill="1" applyBorder="1"/>
    <xf numFmtId="3" fontId="47" fillId="0" borderId="11" xfId="36" applyNumberFormat="1" applyFont="1" applyBorder="1"/>
    <xf numFmtId="3" fontId="47" fillId="0" borderId="8" xfId="36" applyNumberFormat="1" applyFont="1" applyBorder="1"/>
    <xf numFmtId="0" fontId="47" fillId="0" borderId="1" xfId="36" applyFont="1" applyFill="1" applyBorder="1" applyAlignment="1"/>
    <xf numFmtId="3" fontId="47" fillId="0" borderId="8" xfId="36" applyNumberFormat="1" applyFont="1" applyBorder="1" applyAlignment="1"/>
    <xf numFmtId="166" fontId="47" fillId="0" borderId="8" xfId="13" applyNumberFormat="1" applyFont="1" applyBorder="1" applyAlignment="1"/>
    <xf numFmtId="3" fontId="47" fillId="0" borderId="12" xfId="36" applyNumberFormat="1" applyFont="1" applyBorder="1"/>
    <xf numFmtId="3" fontId="47" fillId="0" borderId="12" xfId="36" applyNumberFormat="1" applyFont="1" applyFill="1" applyBorder="1"/>
    <xf numFmtId="3" fontId="47" fillId="0" borderId="12" xfId="36" applyNumberFormat="1" applyFont="1" applyBorder="1" applyAlignment="1"/>
    <xf numFmtId="166" fontId="47" fillId="0" borderId="12" xfId="13" applyNumberFormat="1" applyFont="1" applyBorder="1" applyAlignment="1"/>
    <xf numFmtId="0" fontId="47" fillId="0" borderId="12" xfId="36" applyFont="1" applyBorder="1" applyAlignment="1"/>
    <xf numFmtId="0" fontId="47" fillId="0" borderId="46" xfId="36" applyFont="1" applyBorder="1" applyAlignment="1">
      <alignment horizontal="center" vertical="center"/>
    </xf>
    <xf numFmtId="0" fontId="47" fillId="0" borderId="46" xfId="36" applyFont="1" applyFill="1" applyBorder="1"/>
    <xf numFmtId="0" fontId="47" fillId="0" borderId="46" xfId="36" applyFont="1" applyFill="1" applyBorder="1" applyAlignment="1"/>
    <xf numFmtId="0" fontId="47" fillId="0" borderId="46" xfId="36" applyFont="1" applyFill="1" applyBorder="1" applyAlignment="1">
      <alignment horizontal="center" vertical="center" wrapText="1"/>
    </xf>
    <xf numFmtId="3" fontId="47" fillId="0" borderId="46" xfId="36" applyNumberFormat="1" applyFont="1" applyBorder="1"/>
    <xf numFmtId="3" fontId="47" fillId="0" borderId="46" xfId="36" applyNumberFormat="1" applyFont="1" applyFill="1" applyBorder="1"/>
    <xf numFmtId="3" fontId="47" fillId="0" borderId="46" xfId="36" applyNumberFormat="1" applyFont="1" applyBorder="1" applyAlignment="1"/>
    <xf numFmtId="166" fontId="47" fillId="0" borderId="46" xfId="13" applyNumberFormat="1" applyFont="1" applyBorder="1" applyAlignment="1"/>
    <xf numFmtId="0" fontId="47" fillId="0" borderId="46" xfId="36" applyFont="1" applyBorder="1" applyAlignment="1"/>
    <xf numFmtId="0" fontId="49" fillId="0" borderId="0" xfId="36" applyFont="1" applyBorder="1"/>
    <xf numFmtId="0" fontId="47" fillId="0" borderId="0" xfId="36" applyFont="1" applyBorder="1" applyAlignment="1">
      <alignment horizontal="center" vertical="center"/>
    </xf>
    <xf numFmtId="0" fontId="47" fillId="0" borderId="0" xfId="36" applyFont="1" applyFill="1" applyBorder="1"/>
    <xf numFmtId="0" fontId="47" fillId="0" borderId="0" xfId="36" applyFont="1" applyFill="1" applyBorder="1" applyAlignment="1"/>
    <xf numFmtId="0" fontId="47" fillId="0" borderId="0" xfId="36" applyFont="1" applyFill="1" applyBorder="1" applyAlignment="1">
      <alignment horizontal="center" vertical="center" wrapText="1"/>
    </xf>
    <xf numFmtId="3" fontId="47" fillId="0" borderId="0" xfId="36" applyNumberFormat="1" applyFont="1" applyBorder="1"/>
    <xf numFmtId="3" fontId="47" fillId="0" borderId="0" xfId="36" applyNumberFormat="1" applyFont="1" applyFill="1" applyBorder="1"/>
    <xf numFmtId="3" fontId="47" fillId="0" borderId="0" xfId="36" applyNumberFormat="1" applyFont="1" applyBorder="1" applyAlignment="1"/>
    <xf numFmtId="166" fontId="47" fillId="0" borderId="0" xfId="13" applyNumberFormat="1" applyFont="1" applyBorder="1" applyAlignment="1"/>
    <xf numFmtId="0" fontId="47" fillId="0" borderId="0" xfId="36" applyFont="1" applyBorder="1" applyAlignment="1"/>
    <xf numFmtId="167" fontId="47" fillId="0" borderId="8" xfId="15" applyNumberFormat="1" applyFont="1" applyBorder="1"/>
    <xf numFmtId="167" fontId="47" fillId="0" borderId="8" xfId="15" applyNumberFormat="1" applyFont="1" applyBorder="1" applyAlignment="1"/>
    <xf numFmtId="0" fontId="47" fillId="0" borderId="10" xfId="36" applyFont="1" applyBorder="1"/>
    <xf numFmtId="3" fontId="47" fillId="0" borderId="10" xfId="36" applyNumberFormat="1" applyFont="1" applyBorder="1"/>
    <xf numFmtId="3" fontId="47" fillId="0" borderId="10" xfId="36" applyNumberFormat="1" applyFont="1" applyBorder="1" applyAlignment="1"/>
    <xf numFmtId="166" fontId="47" fillId="0" borderId="10" xfId="13" applyNumberFormat="1" applyFont="1" applyBorder="1" applyAlignment="1"/>
    <xf numFmtId="167" fontId="47" fillId="0" borderId="10" xfId="15" applyNumberFormat="1" applyFont="1" applyBorder="1" applyAlignment="1"/>
    <xf numFmtId="167" fontId="47" fillId="0" borderId="10" xfId="15" applyNumberFormat="1" applyFont="1" applyBorder="1" applyAlignment="1">
      <alignment horizontal="right"/>
    </xf>
    <xf numFmtId="0" fontId="47" fillId="0" borderId="12" xfId="36" applyFont="1" applyBorder="1"/>
    <xf numFmtId="0" fontId="47" fillId="4" borderId="12" xfId="36" applyFont="1" applyFill="1" applyBorder="1" applyAlignment="1"/>
    <xf numFmtId="0" fontId="47" fillId="0" borderId="6" xfId="36" applyFont="1" applyBorder="1" applyAlignment="1">
      <alignment horizontal="center" vertical="center"/>
    </xf>
    <xf numFmtId="0" fontId="49" fillId="0" borderId="6" xfId="36" applyFont="1" applyBorder="1" applyAlignment="1">
      <alignment horizontal="center"/>
    </xf>
    <xf numFmtId="0" fontId="47" fillId="0" borderId="8" xfId="36" applyFont="1" applyBorder="1" applyAlignment="1">
      <alignment wrapText="1"/>
    </xf>
    <xf numFmtId="3" fontId="49" fillId="0" borderId="1" xfId="36" applyNumberFormat="1" applyFont="1" applyBorder="1"/>
    <xf numFmtId="0" fontId="12" fillId="0" borderId="2" xfId="1" applyFont="1" applyBorder="1" applyAlignment="1">
      <alignment horizontal="center" vertical="center"/>
    </xf>
    <xf numFmtId="0" fontId="12" fillId="0" borderId="2" xfId="1" applyNumberFormat="1" applyFont="1" applyBorder="1" applyAlignment="1">
      <alignment horizontal="center" vertical="center"/>
    </xf>
    <xf numFmtId="0" fontId="12" fillId="3" borderId="2" xfId="1" applyNumberFormat="1" applyFont="1" applyFill="1" applyBorder="1" applyAlignment="1">
      <alignment horizontal="center" vertical="center"/>
    </xf>
    <xf numFmtId="0" fontId="12" fillId="0" borderId="10" xfId="1" applyFont="1" applyBorder="1" applyAlignment="1">
      <alignment vertical="center" wrapText="1"/>
    </xf>
    <xf numFmtId="41" fontId="20" fillId="0" borderId="8" xfId="1" applyNumberFormat="1" applyFont="1" applyFill="1" applyBorder="1" applyAlignment="1">
      <alignment horizontal="left" vertical="center" wrapText="1"/>
    </xf>
    <xf numFmtId="0" fontId="2" fillId="0" borderId="0" xfId="35" applyAlignment="1"/>
    <xf numFmtId="0" fontId="39" fillId="0" borderId="0" xfId="35" applyFont="1" applyAlignment="1">
      <alignment horizontal="center" vertical="center"/>
    </xf>
    <xf numFmtId="0" fontId="52" fillId="0" borderId="0" xfId="29" applyFont="1" applyAlignment="1"/>
    <xf numFmtId="49" fontId="38" fillId="6" borderId="23" xfId="6" applyNumberFormat="1" applyFont="1" applyFill="1" applyBorder="1" applyAlignment="1" applyProtection="1">
      <alignment horizontal="center" vertical="center" wrapText="1"/>
      <protection locked="0"/>
    </xf>
    <xf numFmtId="0" fontId="38" fillId="5" borderId="32" xfId="0" applyFont="1" applyFill="1" applyBorder="1" applyAlignment="1" applyProtection="1">
      <alignment horizontal="left" vertical="center" wrapText="1" shrinkToFit="1"/>
      <protection locked="0"/>
    </xf>
    <xf numFmtId="0" fontId="38" fillId="5" borderId="23" xfId="0" applyFont="1" applyFill="1" applyBorder="1" applyAlignment="1" applyProtection="1">
      <alignment horizontal="left" vertical="center" wrapText="1" shrinkToFit="1"/>
      <protection locked="0"/>
    </xf>
    <xf numFmtId="49" fontId="38" fillId="6" borderId="23" xfId="6" applyNumberFormat="1" applyFont="1" applyFill="1" applyBorder="1" applyAlignment="1" applyProtection="1">
      <alignment horizontal="center" vertical="center" wrapText="1"/>
      <protection locked="0"/>
    </xf>
    <xf numFmtId="49" fontId="49" fillId="5" borderId="23" xfId="0" applyNumberFormat="1" applyFont="1" applyFill="1" applyBorder="1" applyAlignment="1" applyProtection="1">
      <alignment horizontal="right" vertical="center" wrapText="1"/>
      <protection locked="0"/>
    </xf>
    <xf numFmtId="0" fontId="47" fillId="4" borderId="0" xfId="0" applyNumberFormat="1" applyFont="1" applyFill="1" applyBorder="1" applyAlignment="1" applyProtection="1">
      <alignment horizontal="left"/>
      <protection locked="0"/>
    </xf>
    <xf numFmtId="49" fontId="47" fillId="5" borderId="23" xfId="0" applyNumberFormat="1" applyFont="1" applyFill="1" applyBorder="1" applyAlignment="1" applyProtection="1">
      <alignment horizontal="center" vertical="center" wrapText="1"/>
      <protection locked="0"/>
    </xf>
    <xf numFmtId="49" fontId="47" fillId="5" borderId="23" xfId="0" applyNumberFormat="1" applyFont="1" applyFill="1" applyBorder="1" applyAlignment="1" applyProtection="1">
      <alignment horizontal="left" vertical="center" wrapText="1"/>
      <protection locked="0"/>
    </xf>
    <xf numFmtId="49" fontId="47" fillId="5" borderId="23" xfId="0" applyNumberFormat="1" applyFont="1" applyFill="1" applyBorder="1" applyAlignment="1" applyProtection="1">
      <alignment horizontal="right" vertical="center" wrapText="1"/>
      <protection locked="0"/>
    </xf>
    <xf numFmtId="49" fontId="53" fillId="5" borderId="23" xfId="0" applyNumberFormat="1" applyFont="1" applyFill="1" applyBorder="1" applyAlignment="1" applyProtection="1">
      <alignment horizontal="center" vertical="center" wrapText="1"/>
      <protection locked="0"/>
    </xf>
    <xf numFmtId="49" fontId="49" fillId="5" borderId="23" xfId="0" applyNumberFormat="1" applyFont="1" applyFill="1" applyBorder="1" applyAlignment="1" applyProtection="1">
      <alignment horizontal="left" vertical="center" wrapText="1"/>
      <protection locked="0"/>
    </xf>
    <xf numFmtId="0" fontId="54" fillId="0" borderId="0" xfId="29" applyFont="1"/>
    <xf numFmtId="3" fontId="34" fillId="5" borderId="23" xfId="0" applyNumberFormat="1" applyFont="1" applyFill="1" applyBorder="1" applyAlignment="1" applyProtection="1">
      <alignment horizontal="right" vertical="center" wrapText="1" shrinkToFit="1"/>
      <protection locked="0"/>
    </xf>
    <xf numFmtId="3" fontId="34" fillId="5" borderId="32" xfId="0" applyNumberFormat="1" applyFont="1" applyFill="1" applyBorder="1" applyAlignment="1" applyProtection="1">
      <alignment horizontal="right" vertical="center" wrapText="1" shrinkToFit="1"/>
      <protection locked="0"/>
    </xf>
    <xf numFmtId="3" fontId="51" fillId="5" borderId="23" xfId="0" applyNumberFormat="1" applyFont="1" applyFill="1" applyBorder="1" applyAlignment="1" applyProtection="1">
      <alignment horizontal="right" vertical="center" wrapText="1" shrinkToFit="1"/>
      <protection locked="0"/>
    </xf>
    <xf numFmtId="43" fontId="13" fillId="4" borderId="1" xfId="1" applyNumberFormat="1" applyFont="1" applyFill="1" applyBorder="1" applyAlignment="1">
      <alignment vertical="center"/>
    </xf>
    <xf numFmtId="0" fontId="45" fillId="0" borderId="1" xfId="6" applyFont="1" applyBorder="1" applyAlignment="1">
      <alignment horizontal="center" wrapText="1"/>
    </xf>
    <xf numFmtId="0" fontId="5" fillId="0" borderId="1" xfId="6" applyFont="1" applyBorder="1" applyAlignment="1">
      <alignment horizontal="center" vertical="center" wrapText="1"/>
    </xf>
    <xf numFmtId="167" fontId="5" fillId="0" borderId="1" xfId="2" applyNumberFormat="1" applyFont="1" applyBorder="1" applyAlignment="1">
      <alignment horizontal="justify" vertical="center" wrapText="1"/>
    </xf>
    <xf numFmtId="0" fontId="5" fillId="0" borderId="1" xfId="2" applyNumberFormat="1" applyFont="1" applyBorder="1" applyAlignment="1">
      <alignment horizontal="center" vertical="center" wrapText="1"/>
    </xf>
    <xf numFmtId="43" fontId="5" fillId="0" borderId="1" xfId="2" applyFont="1" applyBorder="1" applyAlignment="1">
      <alignment horizontal="justify" vertical="center" wrapText="1"/>
    </xf>
    <xf numFmtId="0" fontId="5" fillId="0" borderId="1" xfId="6" applyFont="1" applyBorder="1" applyAlignment="1">
      <alignment horizontal="justify" vertical="center" wrapText="1"/>
    </xf>
    <xf numFmtId="43" fontId="5" fillId="0" borderId="1" xfId="2" applyFont="1" applyBorder="1" applyAlignment="1">
      <alignment horizontal="center" vertical="center" wrapText="1"/>
    </xf>
    <xf numFmtId="0" fontId="5" fillId="0" borderId="2" xfId="6" applyFont="1" applyBorder="1" applyAlignment="1">
      <alignment horizontal="justify" vertical="top" wrapText="1"/>
    </xf>
    <xf numFmtId="0" fontId="5" fillId="0" borderId="2" xfId="6" applyFont="1" applyBorder="1" applyAlignment="1">
      <alignment horizontal="justify" vertical="center" wrapText="1"/>
    </xf>
    <xf numFmtId="43" fontId="5" fillId="0" borderId="2" xfId="2" applyFont="1" applyBorder="1" applyAlignment="1">
      <alignment horizontal="center" vertical="center" wrapText="1"/>
    </xf>
    <xf numFmtId="0" fontId="45" fillId="0" borderId="14" xfId="6" applyFont="1" applyBorder="1" applyAlignment="1">
      <alignment horizontal="center" vertical="center" wrapText="1"/>
    </xf>
    <xf numFmtId="0" fontId="45" fillId="0" borderId="15" xfId="6" applyFont="1" applyBorder="1" applyAlignment="1">
      <alignment horizontal="justify" vertical="center" wrapText="1"/>
    </xf>
    <xf numFmtId="43" fontId="45" fillId="0" borderId="15" xfId="6" applyNumberFormat="1" applyFont="1" applyBorder="1" applyAlignment="1">
      <alignment horizontal="justify" vertical="center" wrapText="1"/>
    </xf>
    <xf numFmtId="43" fontId="45" fillId="0" borderId="17" xfId="6" applyNumberFormat="1" applyFont="1" applyBorder="1" applyAlignment="1">
      <alignment horizontal="center" vertical="center" wrapText="1"/>
    </xf>
    <xf numFmtId="0" fontId="56" fillId="0" borderId="0" xfId="6" applyFont="1" applyAlignment="1">
      <alignment horizontal="right"/>
    </xf>
    <xf numFmtId="49" fontId="47" fillId="5" borderId="23" xfId="0" applyNumberFormat="1" applyFont="1" applyFill="1" applyBorder="1" applyAlignment="1" applyProtection="1">
      <alignment horizontal="center" vertical="center" wrapText="1"/>
      <protection locked="0"/>
    </xf>
    <xf numFmtId="0" fontId="47" fillId="4" borderId="0" xfId="0" applyNumberFormat="1" applyFont="1" applyFill="1" applyBorder="1" applyAlignment="1" applyProtection="1">
      <alignment horizontal="left"/>
      <protection locked="0"/>
    </xf>
    <xf numFmtId="49" fontId="46" fillId="5" borderId="23" xfId="0" applyNumberFormat="1" applyFont="1" applyFill="1" applyBorder="1" applyAlignment="1" applyProtection="1">
      <alignment horizontal="center" vertical="center" wrapText="1"/>
      <protection locked="0"/>
    </xf>
    <xf numFmtId="49" fontId="49" fillId="5" borderId="23" xfId="0" applyNumberFormat="1" applyFont="1" applyFill="1" applyBorder="1" applyAlignment="1" applyProtection="1">
      <alignment horizontal="center" vertical="center" wrapText="1"/>
      <protection locked="0"/>
    </xf>
    <xf numFmtId="0" fontId="52" fillId="0" borderId="0" xfId="29" applyFont="1" applyAlignment="1">
      <alignment horizontal="center"/>
    </xf>
    <xf numFmtId="49" fontId="33" fillId="0" borderId="23" xfId="6" applyNumberFormat="1" applyFont="1" applyFill="1" applyBorder="1" applyAlignment="1" applyProtection="1">
      <alignment horizontal="center" vertical="center" wrapText="1"/>
      <protection locked="0"/>
    </xf>
    <xf numFmtId="49" fontId="46" fillId="5" borderId="25" xfId="0" applyNumberFormat="1" applyFont="1" applyFill="1" applyBorder="1" applyAlignment="1" applyProtection="1">
      <alignment horizontal="center" vertical="center" wrapText="1"/>
      <protection locked="0"/>
    </xf>
    <xf numFmtId="49" fontId="46" fillId="5" borderId="37" xfId="0" applyNumberFormat="1" applyFont="1" applyFill="1" applyBorder="1" applyAlignment="1" applyProtection="1">
      <alignment horizontal="center" vertical="center" wrapText="1"/>
      <protection locked="0"/>
    </xf>
    <xf numFmtId="49" fontId="46" fillId="5" borderId="27" xfId="0" applyNumberFormat="1" applyFont="1" applyFill="1" applyBorder="1" applyAlignment="1" applyProtection="1">
      <alignment horizontal="center" vertical="center" wrapText="1"/>
      <protection locked="0"/>
    </xf>
    <xf numFmtId="0" fontId="57" fillId="5" borderId="23" xfId="0" applyFont="1" applyFill="1" applyBorder="1" applyAlignment="1" applyProtection="1">
      <alignment horizontal="center" vertical="center" wrapText="1" shrinkToFit="1"/>
      <protection locked="0"/>
    </xf>
    <xf numFmtId="49" fontId="38" fillId="6" borderId="23" xfId="6" applyNumberFormat="1" applyFont="1" applyFill="1" applyBorder="1" applyAlignment="1" applyProtection="1">
      <alignment horizontal="center" vertical="center" wrapText="1"/>
      <protection locked="0"/>
    </xf>
    <xf numFmtId="49" fontId="38" fillId="6" borderId="25" xfId="6" applyNumberFormat="1" applyFont="1" applyFill="1" applyBorder="1" applyAlignment="1" applyProtection="1">
      <alignment horizontal="center" vertical="center" wrapText="1"/>
      <protection locked="0"/>
    </xf>
    <xf numFmtId="0" fontId="38" fillId="7" borderId="26" xfId="6" applyNumberFormat="1" applyFont="1" applyFill="1" applyBorder="1" applyAlignment="1" applyProtection="1">
      <alignment horizontal="left"/>
      <protection locked="0"/>
    </xf>
    <xf numFmtId="0" fontId="38" fillId="7" borderId="20" xfId="6" applyNumberFormat="1" applyFont="1" applyFill="1" applyBorder="1" applyAlignment="1" applyProtection="1">
      <alignment horizontal="left"/>
      <protection locked="0"/>
    </xf>
    <xf numFmtId="49" fontId="38" fillId="6" borderId="27" xfId="6" applyNumberFormat="1" applyFont="1" applyFill="1" applyBorder="1" applyAlignment="1" applyProtection="1">
      <alignment horizontal="center" vertical="center" wrapText="1"/>
      <protection locked="0"/>
    </xf>
    <xf numFmtId="0" fontId="38" fillId="7" borderId="24" xfId="6" applyNumberFormat="1" applyFont="1" applyFill="1" applyBorder="1" applyAlignment="1" applyProtection="1">
      <alignment horizontal="left"/>
      <protection locked="0"/>
    </xf>
    <xf numFmtId="0" fontId="38" fillId="7" borderId="21" xfId="6" applyNumberFormat="1" applyFont="1" applyFill="1" applyBorder="1" applyAlignment="1" applyProtection="1">
      <alignment horizontal="left"/>
      <protection locked="0"/>
    </xf>
    <xf numFmtId="0" fontId="38" fillId="7" borderId="24" xfId="6" applyNumberFormat="1" applyFont="1" applyFill="1" applyBorder="1" applyAlignment="1" applyProtection="1">
      <alignment horizontal="center" vertical="center"/>
      <protection locked="0"/>
    </xf>
    <xf numFmtId="0" fontId="38" fillId="7" borderId="21" xfId="6" applyNumberFormat="1" applyFont="1" applyFill="1" applyBorder="1" applyAlignment="1" applyProtection="1">
      <alignment horizontal="center" vertical="center"/>
      <protection locked="0"/>
    </xf>
    <xf numFmtId="0" fontId="34" fillId="5" borderId="23" xfId="0" applyFont="1" applyFill="1" applyBorder="1" applyAlignment="1" applyProtection="1">
      <alignment horizontal="center" vertical="center" wrapText="1" shrinkToFit="1"/>
      <protection locked="0"/>
    </xf>
    <xf numFmtId="0" fontId="34" fillId="5" borderId="23" xfId="0" applyFont="1" applyFill="1" applyBorder="1" applyAlignment="1" applyProtection="1">
      <alignment horizontal="left" vertical="center" wrapText="1" shrinkToFit="1"/>
      <protection locked="0"/>
    </xf>
    <xf numFmtId="0" fontId="34" fillId="5" borderId="32" xfId="0" applyFont="1" applyFill="1" applyBorder="1" applyAlignment="1" applyProtection="1">
      <alignment horizontal="center" vertical="center" wrapText="1" shrinkToFit="1"/>
      <protection locked="0"/>
    </xf>
    <xf numFmtId="0" fontId="38" fillId="5" borderId="32" xfId="0" applyFont="1" applyFill="1" applyBorder="1" applyAlignment="1" applyProtection="1">
      <alignment horizontal="center" vertical="center" wrapText="1" shrinkToFit="1"/>
      <protection locked="0"/>
    </xf>
    <xf numFmtId="0" fontId="34" fillId="5" borderId="32" xfId="0" applyFont="1" applyFill="1" applyBorder="1" applyAlignment="1" applyProtection="1">
      <alignment horizontal="left" vertical="center" wrapText="1" shrinkToFit="1"/>
      <protection locked="0"/>
    </xf>
    <xf numFmtId="0" fontId="38" fillId="4" borderId="30" xfId="6" applyNumberFormat="1" applyFont="1" applyFill="1" applyBorder="1" applyAlignment="1" applyProtection="1">
      <alignment horizontal="center"/>
      <protection locked="0"/>
    </xf>
    <xf numFmtId="0" fontId="38" fillId="4" borderId="31" xfId="6" applyNumberFormat="1" applyFont="1" applyFill="1" applyBorder="1" applyAlignment="1" applyProtection="1">
      <alignment horizontal="center"/>
      <protection locked="0"/>
    </xf>
    <xf numFmtId="0" fontId="34" fillId="5" borderId="23" xfId="0" quotePrefix="1" applyFont="1" applyFill="1" applyBorder="1" applyAlignment="1" applyProtection="1">
      <alignment horizontal="center" vertical="center" wrapText="1" shrinkToFit="1"/>
      <protection locked="0"/>
    </xf>
    <xf numFmtId="0" fontId="34" fillId="5" borderId="32" xfId="0" quotePrefix="1" applyFont="1" applyFill="1" applyBorder="1" applyAlignment="1" applyProtection="1">
      <alignment horizontal="center" vertical="center" wrapText="1" shrinkToFit="1"/>
      <protection locked="0"/>
    </xf>
    <xf numFmtId="164" fontId="18" fillId="4" borderId="2" xfId="1" applyNumberFormat="1" applyFont="1" applyFill="1" applyBorder="1" applyAlignment="1">
      <alignment horizontal="left" vertical="center" wrapText="1"/>
    </xf>
    <xf numFmtId="164" fontId="18" fillId="4" borderId="7" xfId="1" applyNumberFormat="1" applyFont="1" applyFill="1" applyBorder="1" applyAlignment="1">
      <alignment horizontal="left" vertical="center" wrapText="1"/>
    </xf>
    <xf numFmtId="0" fontId="12" fillId="0" borderId="2" xfId="1" applyFont="1" applyBorder="1" applyAlignment="1">
      <alignment horizontal="left" vertical="center"/>
    </xf>
    <xf numFmtId="0" fontId="12" fillId="0" borderId="7" xfId="1" applyFont="1" applyBorder="1" applyAlignment="1">
      <alignment horizontal="left" vertical="center"/>
    </xf>
    <xf numFmtId="0" fontId="12" fillId="0" borderId="2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2" xfId="1" applyNumberFormat="1" applyFont="1" applyBorder="1" applyAlignment="1">
      <alignment horizontal="center" vertical="center"/>
    </xf>
    <xf numFmtId="0" fontId="12" fillId="0" borderId="7" xfId="1" applyNumberFormat="1" applyFont="1" applyBorder="1" applyAlignment="1">
      <alignment horizontal="center" vertical="center"/>
    </xf>
    <xf numFmtId="0" fontId="12" fillId="3" borderId="2" xfId="1" applyNumberFormat="1" applyFont="1" applyFill="1" applyBorder="1" applyAlignment="1">
      <alignment horizontal="center" vertical="center"/>
    </xf>
    <xf numFmtId="0" fontId="12" fillId="3" borderId="7" xfId="1" applyNumberFormat="1" applyFont="1" applyFill="1" applyBorder="1" applyAlignment="1">
      <alignment horizontal="center" vertical="center"/>
    </xf>
    <xf numFmtId="41" fontId="12" fillId="0" borderId="2" xfId="1" applyNumberFormat="1" applyFont="1" applyFill="1" applyBorder="1" applyAlignment="1">
      <alignment horizontal="left" vertical="center" wrapText="1"/>
    </xf>
    <xf numFmtId="41" fontId="12" fillId="0" borderId="7" xfId="1" applyNumberFormat="1" applyFont="1" applyFill="1" applyBorder="1" applyAlignment="1">
      <alignment horizontal="left" vertical="center" wrapText="1"/>
    </xf>
    <xf numFmtId="164" fontId="13" fillId="0" borderId="2" xfId="1" applyNumberFormat="1" applyFont="1" applyFill="1" applyBorder="1" applyAlignment="1">
      <alignment horizontal="center" vertical="center"/>
    </xf>
    <xf numFmtId="164" fontId="13" fillId="0" borderId="7" xfId="1" applyNumberFormat="1" applyFont="1" applyFill="1" applyBorder="1" applyAlignment="1">
      <alignment horizontal="center" vertical="center"/>
    </xf>
    <xf numFmtId="0" fontId="12" fillId="0" borderId="6" xfId="1" applyFont="1" applyBorder="1" applyAlignment="1">
      <alignment horizontal="left" vertical="center"/>
    </xf>
    <xf numFmtId="0" fontId="19" fillId="0" borderId="14" xfId="1" applyFont="1" applyBorder="1" applyAlignment="1">
      <alignment horizontal="center" vertical="center"/>
    </xf>
    <xf numFmtId="0" fontId="19" fillId="0" borderId="15" xfId="1" applyFont="1" applyBorder="1" applyAlignment="1">
      <alignment horizontal="center" vertical="center"/>
    </xf>
    <xf numFmtId="0" fontId="19" fillId="0" borderId="16" xfId="1" applyFont="1" applyBorder="1" applyAlignment="1">
      <alignment horizontal="center" vertical="center"/>
    </xf>
    <xf numFmtId="0" fontId="19" fillId="0" borderId="17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3" borderId="6" xfId="1" applyNumberFormat="1" applyFont="1" applyFill="1" applyBorder="1" applyAlignment="1">
      <alignment horizontal="center" vertical="center"/>
    </xf>
    <xf numFmtId="41" fontId="12" fillId="0" borderId="6" xfId="1" applyNumberFormat="1" applyFont="1" applyFill="1" applyBorder="1" applyAlignment="1">
      <alignment horizontal="left" vertical="center" wrapText="1"/>
    </xf>
    <xf numFmtId="164" fontId="13" fillId="0" borderId="6" xfId="1" applyNumberFormat="1" applyFont="1" applyFill="1" applyBorder="1" applyAlignment="1">
      <alignment horizontal="center" vertical="center"/>
    </xf>
    <xf numFmtId="164" fontId="18" fillId="0" borderId="2" xfId="1" applyNumberFormat="1" applyFont="1" applyBorder="1" applyAlignment="1">
      <alignment horizontal="left" vertical="center" wrapText="1"/>
    </xf>
    <xf numFmtId="164" fontId="18" fillId="0" borderId="6" xfId="1" applyNumberFormat="1" applyFont="1" applyBorder="1" applyAlignment="1">
      <alignment horizontal="left" vertical="center" wrapText="1"/>
    </xf>
    <xf numFmtId="0" fontId="19" fillId="2" borderId="1" xfId="1" applyFont="1" applyFill="1" applyBorder="1" applyAlignment="1">
      <alignment horizontal="center" vertical="center" wrapText="1"/>
    </xf>
    <xf numFmtId="0" fontId="23" fillId="2" borderId="1" xfId="1" applyFont="1" applyFill="1" applyBorder="1" applyAlignment="1">
      <alignment horizontal="center" vertical="center" wrapText="1"/>
    </xf>
    <xf numFmtId="0" fontId="23" fillId="2" borderId="3" xfId="1" applyFont="1" applyFill="1" applyBorder="1" applyAlignment="1">
      <alignment horizontal="center" vertical="center" wrapText="1"/>
    </xf>
    <xf numFmtId="0" fontId="23" fillId="2" borderId="4" xfId="1" applyFont="1" applyFill="1" applyBorder="1" applyAlignment="1">
      <alignment horizontal="center" vertical="center" wrapText="1"/>
    </xf>
    <xf numFmtId="0" fontId="23" fillId="2" borderId="5" xfId="1" applyFont="1" applyFill="1" applyBorder="1" applyAlignment="1">
      <alignment horizontal="center" vertical="center" wrapText="1"/>
    </xf>
    <xf numFmtId="0" fontId="23" fillId="2" borderId="2" xfId="1" applyFont="1" applyFill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23" fillId="2" borderId="6" xfId="1" applyFont="1" applyFill="1" applyBorder="1" applyAlignment="1">
      <alignment horizontal="center" vertical="center" wrapText="1"/>
    </xf>
    <xf numFmtId="0" fontId="23" fillId="2" borderId="7" xfId="1" applyFont="1" applyFill="1" applyBorder="1" applyAlignment="1">
      <alignment horizontal="center" vertical="center" wrapText="1"/>
    </xf>
    <xf numFmtId="0" fontId="19" fillId="2" borderId="1" xfId="1" applyFont="1" applyFill="1" applyBorder="1" applyAlignment="1">
      <alignment horizontal="center" vertical="center"/>
    </xf>
    <xf numFmtId="164" fontId="18" fillId="0" borderId="7" xfId="1" applyNumberFormat="1" applyFont="1" applyBorder="1" applyAlignment="1">
      <alignment horizontal="left" vertical="center" wrapText="1"/>
    </xf>
    <xf numFmtId="164" fontId="13" fillId="0" borderId="2" xfId="1" applyNumberFormat="1" applyFont="1" applyFill="1" applyBorder="1" applyAlignment="1">
      <alignment vertical="center"/>
    </xf>
    <xf numFmtId="164" fontId="13" fillId="0" borderId="9" xfId="1" applyNumberFormat="1" applyFont="1" applyFill="1" applyBorder="1" applyAlignment="1">
      <alignment vertical="center"/>
    </xf>
    <xf numFmtId="41" fontId="20" fillId="0" borderId="10" xfId="1" applyNumberFormat="1" applyFont="1" applyFill="1" applyBorder="1" applyAlignment="1">
      <alignment horizontal="left" vertical="center" wrapText="1"/>
    </xf>
    <xf numFmtId="41" fontId="20" fillId="0" borderId="6" xfId="1" applyNumberFormat="1" applyFont="1" applyFill="1" applyBorder="1" applyAlignment="1">
      <alignment horizontal="left" vertical="center" wrapText="1"/>
    </xf>
    <xf numFmtId="164" fontId="21" fillId="0" borderId="10" xfId="1" applyNumberFormat="1" applyFont="1" applyFill="1" applyBorder="1" applyAlignment="1">
      <alignment horizontal="center" vertical="center"/>
    </xf>
    <xf numFmtId="164" fontId="21" fillId="0" borderId="6" xfId="1" applyNumberFormat="1" applyFont="1" applyFill="1" applyBorder="1" applyAlignment="1">
      <alignment horizontal="center" vertical="center"/>
    </xf>
    <xf numFmtId="0" fontId="19" fillId="2" borderId="2" xfId="1" applyFont="1" applyFill="1" applyBorder="1" applyAlignment="1">
      <alignment horizontal="center" vertical="center"/>
    </xf>
    <xf numFmtId="0" fontId="19" fillId="2" borderId="6" xfId="1" applyFont="1" applyFill="1" applyBorder="1" applyAlignment="1">
      <alignment horizontal="center" vertical="center"/>
    </xf>
    <xf numFmtId="0" fontId="19" fillId="2" borderId="7" xfId="1" applyFont="1" applyFill="1" applyBorder="1" applyAlignment="1">
      <alignment horizontal="center" vertical="center"/>
    </xf>
    <xf numFmtId="0" fontId="13" fillId="0" borderId="4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left" vertical="center"/>
    </xf>
    <xf numFmtId="0" fontId="12" fillId="0" borderId="2" xfId="1" applyFont="1" applyBorder="1" applyAlignment="1">
      <alignment horizontal="left" vertical="center" wrapText="1"/>
    </xf>
    <xf numFmtId="0" fontId="12" fillId="0" borderId="7" xfId="1" applyFont="1" applyBorder="1" applyAlignment="1">
      <alignment horizontal="left" vertical="center" wrapText="1"/>
    </xf>
    <xf numFmtId="0" fontId="12" fillId="0" borderId="2" xfId="1" applyNumberFormat="1" applyFont="1" applyFill="1" applyBorder="1" applyAlignment="1">
      <alignment horizontal="center" vertical="center"/>
    </xf>
    <xf numFmtId="0" fontId="12" fillId="0" borderId="6" xfId="1" applyNumberFormat="1" applyFont="1" applyFill="1" applyBorder="1" applyAlignment="1">
      <alignment horizontal="center" vertical="center"/>
    </xf>
    <xf numFmtId="0" fontId="12" fillId="0" borderId="7" xfId="1" applyNumberFormat="1" applyFont="1" applyFill="1" applyBorder="1" applyAlignment="1">
      <alignment horizontal="center" vertical="center"/>
    </xf>
    <xf numFmtId="0" fontId="12" fillId="0" borderId="9" xfId="1" applyNumberFormat="1" applyFont="1" applyFill="1" applyBorder="1" applyAlignment="1">
      <alignment horizontal="center" vertical="center"/>
    </xf>
    <xf numFmtId="41" fontId="12" fillId="0" borderId="9" xfId="1" applyNumberFormat="1" applyFont="1" applyFill="1" applyBorder="1" applyAlignment="1">
      <alignment horizontal="left" vertical="center" wrapText="1"/>
    </xf>
    <xf numFmtId="164" fontId="13" fillId="0" borderId="9" xfId="1" applyNumberFormat="1" applyFont="1" applyFill="1" applyBorder="1" applyAlignment="1">
      <alignment horizontal="center" vertical="center"/>
    </xf>
    <xf numFmtId="0" fontId="12" fillId="0" borderId="6" xfId="1" applyFont="1" applyBorder="1" applyAlignment="1">
      <alignment horizontal="left" vertical="center" wrapText="1"/>
    </xf>
    <xf numFmtId="0" fontId="12" fillId="0" borderId="9" xfId="1" applyFont="1" applyBorder="1" applyAlignment="1">
      <alignment horizontal="left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164" fontId="14" fillId="0" borderId="2" xfId="1" applyNumberFormat="1" applyFont="1" applyBorder="1" applyAlignment="1">
      <alignment horizontal="left" vertical="center" wrapText="1"/>
    </xf>
    <xf numFmtId="164" fontId="14" fillId="0" borderId="6" xfId="1" applyNumberFormat="1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8" fillId="0" borderId="0" xfId="1" applyFont="1" applyFill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/>
    </xf>
    <xf numFmtId="164" fontId="13" fillId="4" borderId="2" xfId="1" applyNumberFormat="1" applyFont="1" applyFill="1" applyBorder="1" applyAlignment="1">
      <alignment horizontal="center" vertical="center"/>
    </xf>
    <xf numFmtId="164" fontId="13" fillId="4" borderId="7" xfId="1" applyNumberFormat="1" applyFont="1" applyFill="1" applyBorder="1" applyAlignment="1">
      <alignment horizontal="center" vertical="center"/>
    </xf>
    <xf numFmtId="0" fontId="10" fillId="0" borderId="1" xfId="6" applyFont="1" applyBorder="1" applyAlignment="1">
      <alignment horizontal="center" vertical="center"/>
    </xf>
    <xf numFmtId="0" fontId="2" fillId="0" borderId="36" xfId="37" applyBorder="1" applyAlignment="1">
      <alignment horizontal="left" vertical="center" wrapText="1"/>
    </xf>
    <xf numFmtId="0" fontId="2" fillId="0" borderId="0" xfId="37" applyBorder="1" applyAlignment="1">
      <alignment horizontal="left" vertical="center" wrapText="1"/>
    </xf>
    <xf numFmtId="0" fontId="39" fillId="0" borderId="0" xfId="37" applyFont="1" applyFill="1" applyAlignment="1">
      <alignment horizontal="center" vertical="center"/>
    </xf>
    <xf numFmtId="0" fontId="10" fillId="2" borderId="1" xfId="37" applyFont="1" applyFill="1" applyBorder="1" applyAlignment="1">
      <alignment horizontal="center" vertical="center"/>
    </xf>
    <xf numFmtId="0" fontId="10" fillId="2" borderId="1" xfId="37" applyFont="1" applyFill="1" applyBorder="1" applyAlignment="1">
      <alignment horizontal="center" vertical="center" wrapText="1"/>
    </xf>
    <xf numFmtId="0" fontId="10" fillId="2" borderId="2" xfId="37" applyFont="1" applyFill="1" applyBorder="1" applyAlignment="1">
      <alignment horizontal="center" vertical="center" wrapText="1"/>
    </xf>
    <xf numFmtId="0" fontId="10" fillId="2" borderId="6" xfId="37" applyFont="1" applyFill="1" applyBorder="1" applyAlignment="1">
      <alignment horizontal="center" vertical="center" wrapText="1"/>
    </xf>
    <xf numFmtId="0" fontId="10" fillId="2" borderId="7" xfId="37" applyFont="1" applyFill="1" applyBorder="1" applyAlignment="1">
      <alignment horizontal="center" vertical="center" wrapText="1"/>
    </xf>
    <xf numFmtId="0" fontId="10" fillId="0" borderId="3" xfId="37" applyFont="1" applyBorder="1" applyAlignment="1">
      <alignment horizontal="center" vertical="center"/>
    </xf>
    <xf numFmtId="0" fontId="10" fillId="0" borderId="5" xfId="37" applyFont="1" applyBorder="1" applyAlignment="1">
      <alignment horizontal="center" vertical="center"/>
    </xf>
    <xf numFmtId="0" fontId="45" fillId="0" borderId="15" xfId="6" applyFont="1" applyBorder="1" applyAlignment="1">
      <alignment horizontal="justify" vertical="center" wrapText="1"/>
    </xf>
    <xf numFmtId="0" fontId="55" fillId="0" borderId="0" xfId="6" applyFont="1" applyAlignment="1">
      <alignment horizontal="center" vertical="center" wrapText="1"/>
    </xf>
    <xf numFmtId="0" fontId="5" fillId="0" borderId="0" xfId="6" applyAlignment="1">
      <alignment horizontal="center" vertical="center" wrapText="1"/>
    </xf>
    <xf numFmtId="0" fontId="45" fillId="0" borderId="1" xfId="6" applyFont="1" applyBorder="1" applyAlignment="1">
      <alignment horizontal="center" wrapText="1"/>
    </xf>
    <xf numFmtId="0" fontId="5" fillId="0" borderId="1" xfId="6" applyFont="1" applyBorder="1" applyAlignment="1">
      <alignment horizontal="center" vertical="top" wrapText="1"/>
    </xf>
    <xf numFmtId="0" fontId="5" fillId="0" borderId="2" xfId="6" applyFont="1" applyBorder="1" applyAlignment="1">
      <alignment horizontal="center" wrapText="1"/>
    </xf>
    <xf numFmtId="0" fontId="45" fillId="0" borderId="40" xfId="35" applyFont="1" applyBorder="1" applyAlignment="1">
      <alignment horizontal="center" vertical="center"/>
    </xf>
    <xf numFmtId="0" fontId="45" fillId="0" borderId="41" xfId="35" applyFont="1" applyBorder="1" applyAlignment="1">
      <alignment horizontal="center" vertical="center"/>
    </xf>
    <xf numFmtId="0" fontId="45" fillId="0" borderId="42" xfId="35" applyFont="1" applyBorder="1" applyAlignment="1">
      <alignment horizontal="center" vertical="center"/>
    </xf>
    <xf numFmtId="0" fontId="39" fillId="3" borderId="0" xfId="35" applyFont="1" applyFill="1" applyAlignment="1">
      <alignment horizontal="center" vertical="center" wrapText="1"/>
    </xf>
    <xf numFmtId="0" fontId="10" fillId="0" borderId="3" xfId="35" applyFont="1" applyFill="1" applyBorder="1" applyAlignment="1">
      <alignment horizontal="center" vertical="center"/>
    </xf>
    <xf numFmtId="0" fontId="5" fillId="0" borderId="4" xfId="6" applyFill="1" applyBorder="1" applyAlignment="1">
      <alignment horizontal="center" vertical="center"/>
    </xf>
    <xf numFmtId="0" fontId="5" fillId="0" borderId="5" xfId="6" applyFill="1" applyBorder="1" applyAlignment="1">
      <alignment horizontal="center" vertical="center"/>
    </xf>
    <xf numFmtId="0" fontId="45" fillId="0" borderId="3" xfId="35" applyFont="1" applyBorder="1" applyAlignment="1">
      <alignment horizontal="center" vertical="center"/>
    </xf>
    <xf numFmtId="0" fontId="45" fillId="0" borderId="4" xfId="6" applyFont="1" applyBorder="1" applyAlignment="1">
      <alignment horizontal="center" vertical="center"/>
    </xf>
    <xf numFmtId="0" fontId="45" fillId="0" borderId="5" xfId="6" applyFont="1" applyBorder="1" applyAlignment="1">
      <alignment horizontal="center" vertical="center"/>
    </xf>
    <xf numFmtId="0" fontId="46" fillId="0" borderId="3" xfId="35" applyFont="1" applyFill="1" applyBorder="1" applyAlignment="1">
      <alignment horizontal="center" vertical="center"/>
    </xf>
    <xf numFmtId="0" fontId="45" fillId="0" borderId="4" xfId="6" applyFont="1" applyFill="1" applyBorder="1" applyAlignment="1">
      <alignment horizontal="center" vertical="center"/>
    </xf>
    <xf numFmtId="0" fontId="45" fillId="0" borderId="5" xfId="6" applyFont="1" applyFill="1" applyBorder="1" applyAlignment="1">
      <alignment horizontal="center" vertical="center"/>
    </xf>
    <xf numFmtId="0" fontId="45" fillId="0" borderId="26" xfId="35" applyFont="1" applyBorder="1" applyAlignment="1">
      <alignment horizontal="center" vertical="center"/>
    </xf>
    <xf numFmtId="0" fontId="45" fillId="0" borderId="36" xfId="6" applyFont="1" applyBorder="1" applyAlignment="1">
      <alignment horizontal="center" vertical="center"/>
    </xf>
    <xf numFmtId="0" fontId="45" fillId="0" borderId="20" xfId="6" applyFont="1" applyBorder="1" applyAlignment="1">
      <alignment horizontal="center" vertical="center"/>
    </xf>
    <xf numFmtId="0" fontId="47" fillId="0" borderId="11" xfId="36" applyFont="1" applyBorder="1" applyAlignment="1">
      <alignment horizontal="center" vertical="center"/>
    </xf>
    <xf numFmtId="0" fontId="47" fillId="0" borderId="8" xfId="36" applyFont="1" applyBorder="1" applyAlignment="1">
      <alignment horizontal="center" vertical="center"/>
    </xf>
    <xf numFmtId="0" fontId="47" fillId="0" borderId="10" xfId="36" applyFont="1" applyBorder="1" applyAlignment="1">
      <alignment horizontal="center" vertical="center"/>
    </xf>
    <xf numFmtId="0" fontId="47" fillId="0" borderId="12" xfId="36" applyFont="1" applyBorder="1" applyAlignment="1">
      <alignment horizontal="center" vertical="center"/>
    </xf>
    <xf numFmtId="0" fontId="47" fillId="0" borderId="26" xfId="36" applyFont="1" applyBorder="1" applyAlignment="1">
      <alignment horizontal="left" wrapText="1"/>
    </xf>
    <xf numFmtId="0" fontId="47" fillId="0" borderId="36" xfId="36" applyFont="1" applyBorder="1" applyAlignment="1">
      <alignment horizontal="left"/>
    </xf>
    <xf numFmtId="0" fontId="47" fillId="0" borderId="20" xfId="36" applyFont="1" applyBorder="1" applyAlignment="1">
      <alignment horizontal="left"/>
    </xf>
    <xf numFmtId="0" fontId="47" fillId="0" borderId="24" xfId="36" applyFont="1" applyBorder="1" applyAlignment="1">
      <alignment horizontal="left"/>
    </xf>
    <xf numFmtId="0" fontId="47" fillId="0" borderId="0" xfId="36" applyFont="1" applyBorder="1" applyAlignment="1">
      <alignment horizontal="left"/>
    </xf>
    <xf numFmtId="0" fontId="47" fillId="0" borderId="21" xfId="36" applyFont="1" applyBorder="1" applyAlignment="1">
      <alignment horizontal="left"/>
    </xf>
    <xf numFmtId="0" fontId="47" fillId="0" borderId="44" xfId="36" applyFont="1" applyBorder="1" applyAlignment="1">
      <alignment horizontal="left"/>
    </xf>
    <xf numFmtId="0" fontId="47" fillId="0" borderId="45" xfId="36" applyFont="1" applyBorder="1" applyAlignment="1">
      <alignment horizontal="left"/>
    </xf>
    <xf numFmtId="0" fontId="47" fillId="0" borderId="47" xfId="36" applyFont="1" applyBorder="1" applyAlignment="1">
      <alignment horizontal="left"/>
    </xf>
    <xf numFmtId="0" fontId="47" fillId="0" borderId="10" xfId="36" applyFont="1" applyBorder="1" applyAlignment="1">
      <alignment vertical="center" wrapText="1"/>
    </xf>
    <xf numFmtId="0" fontId="47" fillId="0" borderId="6" xfId="36" applyFont="1" applyBorder="1" applyAlignment="1">
      <alignment vertical="center" wrapText="1"/>
    </xf>
    <xf numFmtId="0" fontId="47" fillId="0" borderId="7" xfId="36" applyFont="1" applyBorder="1" applyAlignment="1">
      <alignment vertical="center" wrapText="1"/>
    </xf>
    <xf numFmtId="0" fontId="49" fillId="0" borderId="1" xfId="36" applyFont="1" applyBorder="1" applyAlignment="1">
      <alignment horizontal="center"/>
    </xf>
    <xf numFmtId="0" fontId="49" fillId="0" borderId="3" xfId="36" applyFont="1" applyBorder="1" applyAlignment="1">
      <alignment horizontal="center"/>
    </xf>
    <xf numFmtId="0" fontId="49" fillId="0" borderId="5" xfId="36" applyFont="1" applyBorder="1" applyAlignment="1">
      <alignment horizontal="center"/>
    </xf>
    <xf numFmtId="0" fontId="47" fillId="0" borderId="48" xfId="36" applyFont="1" applyBorder="1" applyAlignment="1">
      <alignment horizontal="left" wrapText="1"/>
    </xf>
    <xf numFmtId="0" fontId="47" fillId="0" borderId="49" xfId="36" applyFont="1" applyBorder="1" applyAlignment="1">
      <alignment horizontal="left"/>
    </xf>
    <xf numFmtId="0" fontId="47" fillId="0" borderId="50" xfId="36" applyFont="1" applyBorder="1" applyAlignment="1">
      <alignment horizontal="left"/>
    </xf>
    <xf numFmtId="0" fontId="47" fillId="0" borderId="51" xfId="36" applyFont="1" applyBorder="1" applyAlignment="1">
      <alignment horizontal="left"/>
    </xf>
    <xf numFmtId="0" fontId="47" fillId="0" borderId="52" xfId="36" applyFont="1" applyBorder="1" applyAlignment="1">
      <alignment horizontal="left"/>
    </xf>
    <xf numFmtId="0" fontId="47" fillId="0" borderId="53" xfId="36" applyFont="1" applyBorder="1" applyAlignment="1">
      <alignment horizontal="left"/>
    </xf>
    <xf numFmtId="0" fontId="47" fillId="0" borderId="8" xfId="36" applyFont="1" applyBorder="1" applyAlignment="1">
      <alignment horizontal="center" vertical="center" wrapText="1"/>
    </xf>
    <xf numFmtId="0" fontId="47" fillId="0" borderId="12" xfId="36" applyFont="1" applyBorder="1" applyAlignment="1">
      <alignment horizontal="center" vertical="center" wrapText="1"/>
    </xf>
    <xf numFmtId="0" fontId="49" fillId="0" borderId="26" xfId="36" applyFont="1" applyBorder="1" applyAlignment="1">
      <alignment horizontal="center" wrapText="1"/>
    </xf>
    <xf numFmtId="0" fontId="49" fillId="0" borderId="20" xfId="36" applyFont="1" applyBorder="1" applyAlignment="1">
      <alignment horizontal="center"/>
    </xf>
    <xf numFmtId="0" fontId="47" fillId="0" borderId="2" xfId="36" applyFont="1" applyBorder="1" applyAlignment="1">
      <alignment horizontal="center" vertical="center"/>
    </xf>
    <xf numFmtId="0" fontId="47" fillId="0" borderId="6" xfId="36" applyFont="1" applyBorder="1" applyAlignment="1">
      <alignment horizontal="center" vertical="center"/>
    </xf>
    <xf numFmtId="0" fontId="47" fillId="0" borderId="7" xfId="36" applyFont="1" applyBorder="1" applyAlignment="1">
      <alignment horizontal="center" vertical="center"/>
    </xf>
    <xf numFmtId="0" fontId="47" fillId="0" borderId="26" xfId="36" applyFont="1" applyFill="1" applyBorder="1" applyAlignment="1">
      <alignment horizontal="left" wrapText="1"/>
    </xf>
    <xf numFmtId="0" fontId="47" fillId="0" borderId="36" xfId="36" applyFont="1" applyFill="1" applyBorder="1" applyAlignment="1">
      <alignment horizontal="left" wrapText="1"/>
    </xf>
    <xf numFmtId="0" fontId="47" fillId="0" borderId="20" xfId="36" applyFont="1" applyFill="1" applyBorder="1" applyAlignment="1">
      <alignment horizontal="left" wrapText="1"/>
    </xf>
    <xf numFmtId="0" fontId="47" fillId="0" borderId="24" xfId="36" applyFont="1" applyFill="1" applyBorder="1" applyAlignment="1">
      <alignment horizontal="left" wrapText="1"/>
    </xf>
    <xf numFmtId="0" fontId="47" fillId="0" borderId="0" xfId="36" applyFont="1" applyFill="1" applyBorder="1" applyAlignment="1">
      <alignment horizontal="left" wrapText="1"/>
    </xf>
    <xf numFmtId="0" fontId="47" fillId="0" borderId="21" xfId="36" applyFont="1" applyFill="1" applyBorder="1" applyAlignment="1">
      <alignment horizontal="left" wrapText="1"/>
    </xf>
    <xf numFmtId="0" fontId="47" fillId="0" borderId="2" xfId="36" applyFont="1" applyFill="1" applyBorder="1" applyAlignment="1">
      <alignment horizontal="center" vertical="center" wrapText="1"/>
    </xf>
    <xf numFmtId="0" fontId="47" fillId="0" borderId="6" xfId="36" applyFont="1" applyFill="1" applyBorder="1" applyAlignment="1">
      <alignment horizontal="center" vertical="center" wrapText="1"/>
    </xf>
    <xf numFmtId="0" fontId="47" fillId="0" borderId="7" xfId="36" applyFont="1" applyFill="1" applyBorder="1" applyAlignment="1">
      <alignment horizontal="center" vertical="center" wrapText="1"/>
    </xf>
    <xf numFmtId="0" fontId="49" fillId="2" borderId="1" xfId="36" applyFont="1" applyFill="1" applyBorder="1" applyAlignment="1">
      <alignment horizontal="center" vertical="center" wrapText="1"/>
    </xf>
    <xf numFmtId="0" fontId="47" fillId="0" borderId="36" xfId="36" applyFont="1" applyBorder="1" applyAlignment="1">
      <alignment horizontal="left" wrapText="1"/>
    </xf>
    <xf numFmtId="0" fontId="47" fillId="0" borderId="24" xfId="36" applyFont="1" applyBorder="1" applyAlignment="1">
      <alignment horizontal="left" wrapText="1"/>
    </xf>
    <xf numFmtId="0" fontId="47" fillId="0" borderId="0" xfId="36" applyFont="1" applyBorder="1" applyAlignment="1">
      <alignment horizontal="left" wrapText="1"/>
    </xf>
    <xf numFmtId="0" fontId="47" fillId="0" borderId="44" xfId="36" applyFont="1" applyBorder="1" applyAlignment="1">
      <alignment horizontal="left" wrapText="1"/>
    </xf>
    <xf numFmtId="0" fontId="47" fillId="0" borderId="45" xfId="36" applyFont="1" applyBorder="1" applyAlignment="1">
      <alignment horizontal="left" wrapText="1"/>
    </xf>
    <xf numFmtId="0" fontId="47" fillId="4" borderId="10" xfId="36" applyFont="1" applyFill="1" applyBorder="1" applyAlignment="1">
      <alignment horizontal="center" vertical="center" wrapText="1"/>
    </xf>
    <xf numFmtId="0" fontId="47" fillId="4" borderId="6" xfId="36" applyFont="1" applyFill="1" applyBorder="1" applyAlignment="1">
      <alignment horizontal="center" vertical="center" wrapText="1"/>
    </xf>
    <xf numFmtId="0" fontId="48" fillId="0" borderId="0" xfId="36" applyFont="1" applyAlignment="1">
      <alignment horizontal="center"/>
    </xf>
    <xf numFmtId="0" fontId="49" fillId="2" borderId="1" xfId="36" applyFont="1" applyFill="1" applyBorder="1" applyAlignment="1">
      <alignment horizontal="center" vertical="center"/>
    </xf>
  </cellXfs>
  <cellStyles count="39">
    <cellStyle name="Dziesiętny 2" xfId="2"/>
    <cellStyle name="Dziesiętny 2 2" xfId="7"/>
    <cellStyle name="Dziesiętny 3" xfId="8"/>
    <cellStyle name="Dziesiętny 3 2" xfId="9"/>
    <cellStyle name="Dziesiętny 4" xfId="10"/>
    <cellStyle name="Dziesiętny 5" xfId="3"/>
    <cellStyle name="Dziesiętny 5 2" xfId="11"/>
    <cellStyle name="Dziesiętny 6" xfId="12"/>
    <cellStyle name="Dziesiętny 7" xfId="13"/>
    <cellStyle name="Dziesiętny 8" xfId="5"/>
    <cellStyle name="Dziesiętny 8 2" xfId="14"/>
    <cellStyle name="Dziesiętny 9" xfId="15"/>
    <cellStyle name="Dziesiętny_do22" xfId="31"/>
    <cellStyle name="Normalny" xfId="0" builtinId="0"/>
    <cellStyle name="Normalny 10" xfId="30"/>
    <cellStyle name="Normalny 2" xfId="16"/>
    <cellStyle name="Normalny 2 2" xfId="6"/>
    <cellStyle name="Normalny 2 3" xfId="17"/>
    <cellStyle name="Normalny 3" xfId="4"/>
    <cellStyle name="Normalny 4" xfId="18"/>
    <cellStyle name="Normalny 5" xfId="19"/>
    <cellStyle name="Normalny 5 2" xfId="20"/>
    <cellStyle name="Normalny 6" xfId="21"/>
    <cellStyle name="Normalny 6 2" xfId="22"/>
    <cellStyle name="Normalny 7" xfId="23"/>
    <cellStyle name="Normalny 8" xfId="24"/>
    <cellStyle name="Normalny 9" xfId="25"/>
    <cellStyle name="Normalny_doc2" xfId="32"/>
    <cellStyle name="Normalny_dochody 2010 zał.1" xfId="29"/>
    <cellStyle name="Normalny_kred.poz" xfId="33"/>
    <cellStyle name="Normalny_wydatki 2010 zał.2" xfId="34"/>
    <cellStyle name="Normalny_wyk dot.Ipol" xfId="35"/>
    <cellStyle name="Normalny_zal_Szczecin" xfId="36"/>
    <cellStyle name="Normalny_zm.inwest 2008" xfId="1"/>
    <cellStyle name="Normalny_zm.kred.poz.Ipól.2007" xfId="37"/>
    <cellStyle name="Normalny_zmdługpub.2008. xls" xfId="38"/>
    <cellStyle name="Procentowy 2" xfId="26"/>
    <cellStyle name="Procentowy 2 2" xfId="27"/>
    <cellStyle name="Walutowy 2" xfId="2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2"/>
  <sheetViews>
    <sheetView showGridLines="0" topLeftCell="B16" workbookViewId="0">
      <selection activeCell="G2" sqref="G2:G5"/>
    </sheetView>
  </sheetViews>
  <sheetFormatPr defaultColWidth="9" defaultRowHeight="14.25"/>
  <cols>
    <col min="1" max="1" width="9" style="106"/>
    <col min="2" max="2" width="6" style="106" customWidth="1"/>
    <col min="3" max="3" width="9.375" style="106" customWidth="1"/>
    <col min="4" max="4" width="10.25" style="106" customWidth="1"/>
    <col min="5" max="5" width="41.875" style="106" customWidth="1"/>
    <col min="6" max="6" width="14.5" style="106" customWidth="1"/>
    <col min="7" max="7" width="11.5" style="106" customWidth="1"/>
    <col min="8" max="8" width="9.75" style="106" customWidth="1"/>
    <col min="9" max="9" width="13.625" style="106" customWidth="1"/>
    <col min="10" max="257" width="9" style="106"/>
    <col min="258" max="258" width="6" style="106" customWidth="1"/>
    <col min="259" max="259" width="9.375" style="106" customWidth="1"/>
    <col min="260" max="260" width="10.25" style="106" customWidth="1"/>
    <col min="261" max="261" width="42.75" style="106" customWidth="1"/>
    <col min="262" max="262" width="14.5" style="106" customWidth="1"/>
    <col min="263" max="263" width="11.5" style="106" customWidth="1"/>
    <col min="264" max="264" width="9.75" style="106" customWidth="1"/>
    <col min="265" max="265" width="14.875" style="106" customWidth="1"/>
    <col min="266" max="513" width="9" style="106"/>
    <col min="514" max="514" width="6" style="106" customWidth="1"/>
    <col min="515" max="515" width="9.375" style="106" customWidth="1"/>
    <col min="516" max="516" width="10.25" style="106" customWidth="1"/>
    <col min="517" max="517" width="42.75" style="106" customWidth="1"/>
    <col min="518" max="518" width="14.5" style="106" customWidth="1"/>
    <col min="519" max="519" width="11.5" style="106" customWidth="1"/>
    <col min="520" max="520" width="9.75" style="106" customWidth="1"/>
    <col min="521" max="521" width="14.875" style="106" customWidth="1"/>
    <col min="522" max="769" width="9" style="106"/>
    <col min="770" max="770" width="6" style="106" customWidth="1"/>
    <col min="771" max="771" width="9.375" style="106" customWidth="1"/>
    <col min="772" max="772" width="10.25" style="106" customWidth="1"/>
    <col min="773" max="773" width="42.75" style="106" customWidth="1"/>
    <col min="774" max="774" width="14.5" style="106" customWidth="1"/>
    <col min="775" max="775" width="11.5" style="106" customWidth="1"/>
    <col min="776" max="776" width="9.75" style="106" customWidth="1"/>
    <col min="777" max="777" width="14.875" style="106" customWidth="1"/>
    <col min="778" max="1025" width="9" style="106"/>
    <col min="1026" max="1026" width="6" style="106" customWidth="1"/>
    <col min="1027" max="1027" width="9.375" style="106" customWidth="1"/>
    <col min="1028" max="1028" width="10.25" style="106" customWidth="1"/>
    <col min="1029" max="1029" width="42.75" style="106" customWidth="1"/>
    <col min="1030" max="1030" width="14.5" style="106" customWidth="1"/>
    <col min="1031" max="1031" width="11.5" style="106" customWidth="1"/>
    <col min="1032" max="1032" width="9.75" style="106" customWidth="1"/>
    <col min="1033" max="1033" width="14.875" style="106" customWidth="1"/>
    <col min="1034" max="1281" width="9" style="106"/>
    <col min="1282" max="1282" width="6" style="106" customWidth="1"/>
    <col min="1283" max="1283" width="9.375" style="106" customWidth="1"/>
    <col min="1284" max="1284" width="10.25" style="106" customWidth="1"/>
    <col min="1285" max="1285" width="42.75" style="106" customWidth="1"/>
    <col min="1286" max="1286" width="14.5" style="106" customWidth="1"/>
    <col min="1287" max="1287" width="11.5" style="106" customWidth="1"/>
    <col min="1288" max="1288" width="9.75" style="106" customWidth="1"/>
    <col min="1289" max="1289" width="14.875" style="106" customWidth="1"/>
    <col min="1290" max="1537" width="9" style="106"/>
    <col min="1538" max="1538" width="6" style="106" customWidth="1"/>
    <col min="1539" max="1539" width="9.375" style="106" customWidth="1"/>
    <col min="1540" max="1540" width="10.25" style="106" customWidth="1"/>
    <col min="1541" max="1541" width="42.75" style="106" customWidth="1"/>
    <col min="1542" max="1542" width="14.5" style="106" customWidth="1"/>
    <col min="1543" max="1543" width="11.5" style="106" customWidth="1"/>
    <col min="1544" max="1544" width="9.75" style="106" customWidth="1"/>
    <col min="1545" max="1545" width="14.875" style="106" customWidth="1"/>
    <col min="1546" max="1793" width="9" style="106"/>
    <col min="1794" max="1794" width="6" style="106" customWidth="1"/>
    <col min="1795" max="1795" width="9.375" style="106" customWidth="1"/>
    <col min="1796" max="1796" width="10.25" style="106" customWidth="1"/>
    <col min="1797" max="1797" width="42.75" style="106" customWidth="1"/>
    <col min="1798" max="1798" width="14.5" style="106" customWidth="1"/>
    <col min="1799" max="1799" width="11.5" style="106" customWidth="1"/>
    <col min="1800" max="1800" width="9.75" style="106" customWidth="1"/>
    <col min="1801" max="1801" width="14.875" style="106" customWidth="1"/>
    <col min="1802" max="2049" width="9" style="106"/>
    <col min="2050" max="2050" width="6" style="106" customWidth="1"/>
    <col min="2051" max="2051" width="9.375" style="106" customWidth="1"/>
    <col min="2052" max="2052" width="10.25" style="106" customWidth="1"/>
    <col min="2053" max="2053" width="42.75" style="106" customWidth="1"/>
    <col min="2054" max="2054" width="14.5" style="106" customWidth="1"/>
    <col min="2055" max="2055" width="11.5" style="106" customWidth="1"/>
    <col min="2056" max="2056" width="9.75" style="106" customWidth="1"/>
    <col min="2057" max="2057" width="14.875" style="106" customWidth="1"/>
    <col min="2058" max="2305" width="9" style="106"/>
    <col min="2306" max="2306" width="6" style="106" customWidth="1"/>
    <col min="2307" max="2307" width="9.375" style="106" customWidth="1"/>
    <col min="2308" max="2308" width="10.25" style="106" customWidth="1"/>
    <col min="2309" max="2309" width="42.75" style="106" customWidth="1"/>
    <col min="2310" max="2310" width="14.5" style="106" customWidth="1"/>
    <col min="2311" max="2311" width="11.5" style="106" customWidth="1"/>
    <col min="2312" max="2312" width="9.75" style="106" customWidth="1"/>
    <col min="2313" max="2313" width="14.875" style="106" customWidth="1"/>
    <col min="2314" max="2561" width="9" style="106"/>
    <col min="2562" max="2562" width="6" style="106" customWidth="1"/>
    <col min="2563" max="2563" width="9.375" style="106" customWidth="1"/>
    <col min="2564" max="2564" width="10.25" style="106" customWidth="1"/>
    <col min="2565" max="2565" width="42.75" style="106" customWidth="1"/>
    <col min="2566" max="2566" width="14.5" style="106" customWidth="1"/>
    <col min="2567" max="2567" width="11.5" style="106" customWidth="1"/>
    <col min="2568" max="2568" width="9.75" style="106" customWidth="1"/>
    <col min="2569" max="2569" width="14.875" style="106" customWidth="1"/>
    <col min="2570" max="2817" width="9" style="106"/>
    <col min="2818" max="2818" width="6" style="106" customWidth="1"/>
    <col min="2819" max="2819" width="9.375" style="106" customWidth="1"/>
    <col min="2820" max="2820" width="10.25" style="106" customWidth="1"/>
    <col min="2821" max="2821" width="42.75" style="106" customWidth="1"/>
    <col min="2822" max="2822" width="14.5" style="106" customWidth="1"/>
    <col min="2823" max="2823" width="11.5" style="106" customWidth="1"/>
    <col min="2824" max="2824" width="9.75" style="106" customWidth="1"/>
    <col min="2825" max="2825" width="14.875" style="106" customWidth="1"/>
    <col min="2826" max="3073" width="9" style="106"/>
    <col min="3074" max="3074" width="6" style="106" customWidth="1"/>
    <col min="3075" max="3075" width="9.375" style="106" customWidth="1"/>
    <col min="3076" max="3076" width="10.25" style="106" customWidth="1"/>
    <col min="3077" max="3077" width="42.75" style="106" customWidth="1"/>
    <col min="3078" max="3078" width="14.5" style="106" customWidth="1"/>
    <col min="3079" max="3079" width="11.5" style="106" customWidth="1"/>
    <col min="3080" max="3080" width="9.75" style="106" customWidth="1"/>
    <col min="3081" max="3081" width="14.875" style="106" customWidth="1"/>
    <col min="3082" max="3329" width="9" style="106"/>
    <col min="3330" max="3330" width="6" style="106" customWidth="1"/>
    <col min="3331" max="3331" width="9.375" style="106" customWidth="1"/>
    <col min="3332" max="3332" width="10.25" style="106" customWidth="1"/>
    <col min="3333" max="3333" width="42.75" style="106" customWidth="1"/>
    <col min="3334" max="3334" width="14.5" style="106" customWidth="1"/>
    <col min="3335" max="3335" width="11.5" style="106" customWidth="1"/>
    <col min="3336" max="3336" width="9.75" style="106" customWidth="1"/>
    <col min="3337" max="3337" width="14.875" style="106" customWidth="1"/>
    <col min="3338" max="3585" width="9" style="106"/>
    <col min="3586" max="3586" width="6" style="106" customWidth="1"/>
    <col min="3587" max="3587" width="9.375" style="106" customWidth="1"/>
    <col min="3588" max="3588" width="10.25" style="106" customWidth="1"/>
    <col min="3589" max="3589" width="42.75" style="106" customWidth="1"/>
    <col min="3590" max="3590" width="14.5" style="106" customWidth="1"/>
    <col min="3591" max="3591" width="11.5" style="106" customWidth="1"/>
    <col min="3592" max="3592" width="9.75" style="106" customWidth="1"/>
    <col min="3593" max="3593" width="14.875" style="106" customWidth="1"/>
    <col min="3594" max="3841" width="9" style="106"/>
    <col min="3842" max="3842" width="6" style="106" customWidth="1"/>
    <col min="3843" max="3843" width="9.375" style="106" customWidth="1"/>
    <col min="3844" max="3844" width="10.25" style="106" customWidth="1"/>
    <col min="3845" max="3845" width="42.75" style="106" customWidth="1"/>
    <col min="3846" max="3846" width="14.5" style="106" customWidth="1"/>
    <col min="3847" max="3847" width="11.5" style="106" customWidth="1"/>
    <col min="3848" max="3848" width="9.75" style="106" customWidth="1"/>
    <col min="3849" max="3849" width="14.875" style="106" customWidth="1"/>
    <col min="3850" max="4097" width="9" style="106"/>
    <col min="4098" max="4098" width="6" style="106" customWidth="1"/>
    <col min="4099" max="4099" width="9.375" style="106" customWidth="1"/>
    <col min="4100" max="4100" width="10.25" style="106" customWidth="1"/>
    <col min="4101" max="4101" width="42.75" style="106" customWidth="1"/>
    <col min="4102" max="4102" width="14.5" style="106" customWidth="1"/>
    <col min="4103" max="4103" width="11.5" style="106" customWidth="1"/>
    <col min="4104" max="4104" width="9.75" style="106" customWidth="1"/>
    <col min="4105" max="4105" width="14.875" style="106" customWidth="1"/>
    <col min="4106" max="4353" width="9" style="106"/>
    <col min="4354" max="4354" width="6" style="106" customWidth="1"/>
    <col min="4355" max="4355" width="9.375" style="106" customWidth="1"/>
    <col min="4356" max="4356" width="10.25" style="106" customWidth="1"/>
    <col min="4357" max="4357" width="42.75" style="106" customWidth="1"/>
    <col min="4358" max="4358" width="14.5" style="106" customWidth="1"/>
    <col min="4359" max="4359" width="11.5" style="106" customWidth="1"/>
    <col min="4360" max="4360" width="9.75" style="106" customWidth="1"/>
    <col min="4361" max="4361" width="14.875" style="106" customWidth="1"/>
    <col min="4362" max="4609" width="9" style="106"/>
    <col min="4610" max="4610" width="6" style="106" customWidth="1"/>
    <col min="4611" max="4611" width="9.375" style="106" customWidth="1"/>
    <col min="4612" max="4612" width="10.25" style="106" customWidth="1"/>
    <col min="4613" max="4613" width="42.75" style="106" customWidth="1"/>
    <col min="4614" max="4614" width="14.5" style="106" customWidth="1"/>
    <col min="4615" max="4615" width="11.5" style="106" customWidth="1"/>
    <col min="4616" max="4616" width="9.75" style="106" customWidth="1"/>
    <col min="4617" max="4617" width="14.875" style="106" customWidth="1"/>
    <col min="4618" max="4865" width="9" style="106"/>
    <col min="4866" max="4866" width="6" style="106" customWidth="1"/>
    <col min="4867" max="4867" width="9.375" style="106" customWidth="1"/>
    <col min="4868" max="4868" width="10.25" style="106" customWidth="1"/>
    <col min="4869" max="4869" width="42.75" style="106" customWidth="1"/>
    <col min="4870" max="4870" width="14.5" style="106" customWidth="1"/>
    <col min="4871" max="4871" width="11.5" style="106" customWidth="1"/>
    <col min="4872" max="4872" width="9.75" style="106" customWidth="1"/>
    <col min="4873" max="4873" width="14.875" style="106" customWidth="1"/>
    <col min="4874" max="5121" width="9" style="106"/>
    <col min="5122" max="5122" width="6" style="106" customWidth="1"/>
    <col min="5123" max="5123" width="9.375" style="106" customWidth="1"/>
    <col min="5124" max="5124" width="10.25" style="106" customWidth="1"/>
    <col min="5125" max="5125" width="42.75" style="106" customWidth="1"/>
    <col min="5126" max="5126" width="14.5" style="106" customWidth="1"/>
    <col min="5127" max="5127" width="11.5" style="106" customWidth="1"/>
    <col min="5128" max="5128" width="9.75" style="106" customWidth="1"/>
    <col min="5129" max="5129" width="14.875" style="106" customWidth="1"/>
    <col min="5130" max="5377" width="9" style="106"/>
    <col min="5378" max="5378" width="6" style="106" customWidth="1"/>
    <col min="5379" max="5379" width="9.375" style="106" customWidth="1"/>
    <col min="5380" max="5380" width="10.25" style="106" customWidth="1"/>
    <col min="5381" max="5381" width="42.75" style="106" customWidth="1"/>
    <col min="5382" max="5382" width="14.5" style="106" customWidth="1"/>
    <col min="5383" max="5383" width="11.5" style="106" customWidth="1"/>
    <col min="5384" max="5384" width="9.75" style="106" customWidth="1"/>
    <col min="5385" max="5385" width="14.875" style="106" customWidth="1"/>
    <col min="5386" max="5633" width="9" style="106"/>
    <col min="5634" max="5634" width="6" style="106" customWidth="1"/>
    <col min="5635" max="5635" width="9.375" style="106" customWidth="1"/>
    <col min="5636" max="5636" width="10.25" style="106" customWidth="1"/>
    <col min="5637" max="5637" width="42.75" style="106" customWidth="1"/>
    <col min="5638" max="5638" width="14.5" style="106" customWidth="1"/>
    <col min="5639" max="5639" width="11.5" style="106" customWidth="1"/>
    <col min="5640" max="5640" width="9.75" style="106" customWidth="1"/>
    <col min="5641" max="5641" width="14.875" style="106" customWidth="1"/>
    <col min="5642" max="5889" width="9" style="106"/>
    <col min="5890" max="5890" width="6" style="106" customWidth="1"/>
    <col min="5891" max="5891" width="9.375" style="106" customWidth="1"/>
    <col min="5892" max="5892" width="10.25" style="106" customWidth="1"/>
    <col min="5893" max="5893" width="42.75" style="106" customWidth="1"/>
    <col min="5894" max="5894" width="14.5" style="106" customWidth="1"/>
    <col min="5895" max="5895" width="11.5" style="106" customWidth="1"/>
    <col min="5896" max="5896" width="9.75" style="106" customWidth="1"/>
    <col min="5897" max="5897" width="14.875" style="106" customWidth="1"/>
    <col min="5898" max="6145" width="9" style="106"/>
    <col min="6146" max="6146" width="6" style="106" customWidth="1"/>
    <col min="6147" max="6147" width="9.375" style="106" customWidth="1"/>
    <col min="6148" max="6148" width="10.25" style="106" customWidth="1"/>
    <col min="6149" max="6149" width="42.75" style="106" customWidth="1"/>
    <col min="6150" max="6150" width="14.5" style="106" customWidth="1"/>
    <col min="6151" max="6151" width="11.5" style="106" customWidth="1"/>
    <col min="6152" max="6152" width="9.75" style="106" customWidth="1"/>
    <col min="6153" max="6153" width="14.875" style="106" customWidth="1"/>
    <col min="6154" max="6401" width="9" style="106"/>
    <col min="6402" max="6402" width="6" style="106" customWidth="1"/>
    <col min="6403" max="6403" width="9.375" style="106" customWidth="1"/>
    <col min="6404" max="6404" width="10.25" style="106" customWidth="1"/>
    <col min="6405" max="6405" width="42.75" style="106" customWidth="1"/>
    <col min="6406" max="6406" width="14.5" style="106" customWidth="1"/>
    <col min="6407" max="6407" width="11.5" style="106" customWidth="1"/>
    <col min="6408" max="6408" width="9.75" style="106" customWidth="1"/>
    <col min="6409" max="6409" width="14.875" style="106" customWidth="1"/>
    <col min="6410" max="6657" width="9" style="106"/>
    <col min="6658" max="6658" width="6" style="106" customWidth="1"/>
    <col min="6659" max="6659" width="9.375" style="106" customWidth="1"/>
    <col min="6660" max="6660" width="10.25" style="106" customWidth="1"/>
    <col min="6661" max="6661" width="42.75" style="106" customWidth="1"/>
    <col min="6662" max="6662" width="14.5" style="106" customWidth="1"/>
    <col min="6663" max="6663" width="11.5" style="106" customWidth="1"/>
    <col min="6664" max="6664" width="9.75" style="106" customWidth="1"/>
    <col min="6665" max="6665" width="14.875" style="106" customWidth="1"/>
    <col min="6666" max="6913" width="9" style="106"/>
    <col min="6914" max="6914" width="6" style="106" customWidth="1"/>
    <col min="6915" max="6915" width="9.375" style="106" customWidth="1"/>
    <col min="6916" max="6916" width="10.25" style="106" customWidth="1"/>
    <col min="6917" max="6917" width="42.75" style="106" customWidth="1"/>
    <col min="6918" max="6918" width="14.5" style="106" customWidth="1"/>
    <col min="6919" max="6919" width="11.5" style="106" customWidth="1"/>
    <col min="6920" max="6920" width="9.75" style="106" customWidth="1"/>
    <col min="6921" max="6921" width="14.875" style="106" customWidth="1"/>
    <col min="6922" max="7169" width="9" style="106"/>
    <col min="7170" max="7170" width="6" style="106" customWidth="1"/>
    <col min="7171" max="7171" width="9.375" style="106" customWidth="1"/>
    <col min="7172" max="7172" width="10.25" style="106" customWidth="1"/>
    <col min="7173" max="7173" width="42.75" style="106" customWidth="1"/>
    <col min="7174" max="7174" width="14.5" style="106" customWidth="1"/>
    <col min="7175" max="7175" width="11.5" style="106" customWidth="1"/>
    <col min="7176" max="7176" width="9.75" style="106" customWidth="1"/>
    <col min="7177" max="7177" width="14.875" style="106" customWidth="1"/>
    <col min="7178" max="7425" width="9" style="106"/>
    <col min="7426" max="7426" width="6" style="106" customWidth="1"/>
    <col min="7427" max="7427" width="9.375" style="106" customWidth="1"/>
    <col min="7428" max="7428" width="10.25" style="106" customWidth="1"/>
    <col min="7429" max="7429" width="42.75" style="106" customWidth="1"/>
    <col min="7430" max="7430" width="14.5" style="106" customWidth="1"/>
    <col min="7431" max="7431" width="11.5" style="106" customWidth="1"/>
    <col min="7432" max="7432" width="9.75" style="106" customWidth="1"/>
    <col min="7433" max="7433" width="14.875" style="106" customWidth="1"/>
    <col min="7434" max="7681" width="9" style="106"/>
    <col min="7682" max="7682" width="6" style="106" customWidth="1"/>
    <col min="7683" max="7683" width="9.375" style="106" customWidth="1"/>
    <col min="7684" max="7684" width="10.25" style="106" customWidth="1"/>
    <col min="7685" max="7685" width="42.75" style="106" customWidth="1"/>
    <col min="7686" max="7686" width="14.5" style="106" customWidth="1"/>
    <col min="7687" max="7687" width="11.5" style="106" customWidth="1"/>
    <col min="7688" max="7688" width="9.75" style="106" customWidth="1"/>
    <col min="7689" max="7689" width="14.875" style="106" customWidth="1"/>
    <col min="7690" max="7937" width="9" style="106"/>
    <col min="7938" max="7938" width="6" style="106" customWidth="1"/>
    <col min="7939" max="7939" width="9.375" style="106" customWidth="1"/>
    <col min="7940" max="7940" width="10.25" style="106" customWidth="1"/>
    <col min="7941" max="7941" width="42.75" style="106" customWidth="1"/>
    <col min="7942" max="7942" width="14.5" style="106" customWidth="1"/>
    <col min="7943" max="7943" width="11.5" style="106" customWidth="1"/>
    <col min="7944" max="7944" width="9.75" style="106" customWidth="1"/>
    <col min="7945" max="7945" width="14.875" style="106" customWidth="1"/>
    <col min="7946" max="8193" width="9" style="106"/>
    <col min="8194" max="8194" width="6" style="106" customWidth="1"/>
    <col min="8195" max="8195" width="9.375" style="106" customWidth="1"/>
    <col min="8196" max="8196" width="10.25" style="106" customWidth="1"/>
    <col min="8197" max="8197" width="42.75" style="106" customWidth="1"/>
    <col min="8198" max="8198" width="14.5" style="106" customWidth="1"/>
    <col min="8199" max="8199" width="11.5" style="106" customWidth="1"/>
    <col min="8200" max="8200" width="9.75" style="106" customWidth="1"/>
    <col min="8201" max="8201" width="14.875" style="106" customWidth="1"/>
    <col min="8202" max="8449" width="9" style="106"/>
    <col min="8450" max="8450" width="6" style="106" customWidth="1"/>
    <col min="8451" max="8451" width="9.375" style="106" customWidth="1"/>
    <col min="8452" max="8452" width="10.25" style="106" customWidth="1"/>
    <col min="8453" max="8453" width="42.75" style="106" customWidth="1"/>
    <col min="8454" max="8454" width="14.5" style="106" customWidth="1"/>
    <col min="8455" max="8455" width="11.5" style="106" customWidth="1"/>
    <col min="8456" max="8456" width="9.75" style="106" customWidth="1"/>
    <col min="8457" max="8457" width="14.875" style="106" customWidth="1"/>
    <col min="8458" max="8705" width="9" style="106"/>
    <col min="8706" max="8706" width="6" style="106" customWidth="1"/>
    <col min="8707" max="8707" width="9.375" style="106" customWidth="1"/>
    <col min="8708" max="8708" width="10.25" style="106" customWidth="1"/>
    <col min="8709" max="8709" width="42.75" style="106" customWidth="1"/>
    <col min="8710" max="8710" width="14.5" style="106" customWidth="1"/>
    <col min="8711" max="8711" width="11.5" style="106" customWidth="1"/>
    <col min="8712" max="8712" width="9.75" style="106" customWidth="1"/>
    <col min="8713" max="8713" width="14.875" style="106" customWidth="1"/>
    <col min="8714" max="8961" width="9" style="106"/>
    <col min="8962" max="8962" width="6" style="106" customWidth="1"/>
    <col min="8963" max="8963" width="9.375" style="106" customWidth="1"/>
    <col min="8964" max="8964" width="10.25" style="106" customWidth="1"/>
    <col min="8965" max="8965" width="42.75" style="106" customWidth="1"/>
    <col min="8966" max="8966" width="14.5" style="106" customWidth="1"/>
    <col min="8967" max="8967" width="11.5" style="106" customWidth="1"/>
    <col min="8968" max="8968" width="9.75" style="106" customWidth="1"/>
    <col min="8969" max="8969" width="14.875" style="106" customWidth="1"/>
    <col min="8970" max="9217" width="9" style="106"/>
    <col min="9218" max="9218" width="6" style="106" customWidth="1"/>
    <col min="9219" max="9219" width="9.375" style="106" customWidth="1"/>
    <col min="9220" max="9220" width="10.25" style="106" customWidth="1"/>
    <col min="9221" max="9221" width="42.75" style="106" customWidth="1"/>
    <col min="9222" max="9222" width="14.5" style="106" customWidth="1"/>
    <col min="9223" max="9223" width="11.5" style="106" customWidth="1"/>
    <col min="9224" max="9224" width="9.75" style="106" customWidth="1"/>
    <col min="9225" max="9225" width="14.875" style="106" customWidth="1"/>
    <col min="9226" max="9473" width="9" style="106"/>
    <col min="9474" max="9474" width="6" style="106" customWidth="1"/>
    <col min="9475" max="9475" width="9.375" style="106" customWidth="1"/>
    <col min="9476" max="9476" width="10.25" style="106" customWidth="1"/>
    <col min="9477" max="9477" width="42.75" style="106" customWidth="1"/>
    <col min="9478" max="9478" width="14.5" style="106" customWidth="1"/>
    <col min="9479" max="9479" width="11.5" style="106" customWidth="1"/>
    <col min="9480" max="9480" width="9.75" style="106" customWidth="1"/>
    <col min="9481" max="9481" width="14.875" style="106" customWidth="1"/>
    <col min="9482" max="9729" width="9" style="106"/>
    <col min="9730" max="9730" width="6" style="106" customWidth="1"/>
    <col min="9731" max="9731" width="9.375" style="106" customWidth="1"/>
    <col min="9732" max="9732" width="10.25" style="106" customWidth="1"/>
    <col min="9733" max="9733" width="42.75" style="106" customWidth="1"/>
    <col min="9734" max="9734" width="14.5" style="106" customWidth="1"/>
    <col min="9735" max="9735" width="11.5" style="106" customWidth="1"/>
    <col min="9736" max="9736" width="9.75" style="106" customWidth="1"/>
    <col min="9737" max="9737" width="14.875" style="106" customWidth="1"/>
    <col min="9738" max="9985" width="9" style="106"/>
    <col min="9986" max="9986" width="6" style="106" customWidth="1"/>
    <col min="9987" max="9987" width="9.375" style="106" customWidth="1"/>
    <col min="9988" max="9988" width="10.25" style="106" customWidth="1"/>
    <col min="9989" max="9989" width="42.75" style="106" customWidth="1"/>
    <col min="9990" max="9990" width="14.5" style="106" customWidth="1"/>
    <col min="9991" max="9991" width="11.5" style="106" customWidth="1"/>
    <col min="9992" max="9992" width="9.75" style="106" customWidth="1"/>
    <col min="9993" max="9993" width="14.875" style="106" customWidth="1"/>
    <col min="9994" max="10241" width="9" style="106"/>
    <col min="10242" max="10242" width="6" style="106" customWidth="1"/>
    <col min="10243" max="10243" width="9.375" style="106" customWidth="1"/>
    <col min="10244" max="10244" width="10.25" style="106" customWidth="1"/>
    <col min="10245" max="10245" width="42.75" style="106" customWidth="1"/>
    <col min="10246" max="10246" width="14.5" style="106" customWidth="1"/>
    <col min="10247" max="10247" width="11.5" style="106" customWidth="1"/>
    <col min="10248" max="10248" width="9.75" style="106" customWidth="1"/>
    <col min="10249" max="10249" width="14.875" style="106" customWidth="1"/>
    <col min="10250" max="10497" width="9" style="106"/>
    <col min="10498" max="10498" width="6" style="106" customWidth="1"/>
    <col min="10499" max="10499" width="9.375" style="106" customWidth="1"/>
    <col min="10500" max="10500" width="10.25" style="106" customWidth="1"/>
    <col min="10501" max="10501" width="42.75" style="106" customWidth="1"/>
    <col min="10502" max="10502" width="14.5" style="106" customWidth="1"/>
    <col min="10503" max="10503" width="11.5" style="106" customWidth="1"/>
    <col min="10504" max="10504" width="9.75" style="106" customWidth="1"/>
    <col min="10505" max="10505" width="14.875" style="106" customWidth="1"/>
    <col min="10506" max="10753" width="9" style="106"/>
    <col min="10754" max="10754" width="6" style="106" customWidth="1"/>
    <col min="10755" max="10755" width="9.375" style="106" customWidth="1"/>
    <col min="10756" max="10756" width="10.25" style="106" customWidth="1"/>
    <col min="10757" max="10757" width="42.75" style="106" customWidth="1"/>
    <col min="10758" max="10758" width="14.5" style="106" customWidth="1"/>
    <col min="10759" max="10759" width="11.5" style="106" customWidth="1"/>
    <col min="10760" max="10760" width="9.75" style="106" customWidth="1"/>
    <col min="10761" max="10761" width="14.875" style="106" customWidth="1"/>
    <col min="10762" max="11009" width="9" style="106"/>
    <col min="11010" max="11010" width="6" style="106" customWidth="1"/>
    <col min="11011" max="11011" width="9.375" style="106" customWidth="1"/>
    <col min="11012" max="11012" width="10.25" style="106" customWidth="1"/>
    <col min="11013" max="11013" width="42.75" style="106" customWidth="1"/>
    <col min="11014" max="11014" width="14.5" style="106" customWidth="1"/>
    <col min="11015" max="11015" width="11.5" style="106" customWidth="1"/>
    <col min="11016" max="11016" width="9.75" style="106" customWidth="1"/>
    <col min="11017" max="11017" width="14.875" style="106" customWidth="1"/>
    <col min="11018" max="11265" width="9" style="106"/>
    <col min="11266" max="11266" width="6" style="106" customWidth="1"/>
    <col min="11267" max="11267" width="9.375" style="106" customWidth="1"/>
    <col min="11268" max="11268" width="10.25" style="106" customWidth="1"/>
    <col min="11269" max="11269" width="42.75" style="106" customWidth="1"/>
    <col min="11270" max="11270" width="14.5" style="106" customWidth="1"/>
    <col min="11271" max="11271" width="11.5" style="106" customWidth="1"/>
    <col min="11272" max="11272" width="9.75" style="106" customWidth="1"/>
    <col min="11273" max="11273" width="14.875" style="106" customWidth="1"/>
    <col min="11274" max="11521" width="9" style="106"/>
    <col min="11522" max="11522" width="6" style="106" customWidth="1"/>
    <col min="11523" max="11523" width="9.375" style="106" customWidth="1"/>
    <col min="11524" max="11524" width="10.25" style="106" customWidth="1"/>
    <col min="11525" max="11525" width="42.75" style="106" customWidth="1"/>
    <col min="11526" max="11526" width="14.5" style="106" customWidth="1"/>
    <col min="11527" max="11527" width="11.5" style="106" customWidth="1"/>
    <col min="11528" max="11528" width="9.75" style="106" customWidth="1"/>
    <col min="11529" max="11529" width="14.875" style="106" customWidth="1"/>
    <col min="11530" max="11777" width="9" style="106"/>
    <col min="11778" max="11778" width="6" style="106" customWidth="1"/>
    <col min="11779" max="11779" width="9.375" style="106" customWidth="1"/>
    <col min="11780" max="11780" width="10.25" style="106" customWidth="1"/>
    <col min="11781" max="11781" width="42.75" style="106" customWidth="1"/>
    <col min="11782" max="11782" width="14.5" style="106" customWidth="1"/>
    <col min="11783" max="11783" width="11.5" style="106" customWidth="1"/>
    <col min="11784" max="11784" width="9.75" style="106" customWidth="1"/>
    <col min="11785" max="11785" width="14.875" style="106" customWidth="1"/>
    <col min="11786" max="12033" width="9" style="106"/>
    <col min="12034" max="12034" width="6" style="106" customWidth="1"/>
    <col min="12035" max="12035" width="9.375" style="106" customWidth="1"/>
    <col min="12036" max="12036" width="10.25" style="106" customWidth="1"/>
    <col min="12037" max="12037" width="42.75" style="106" customWidth="1"/>
    <col min="12038" max="12038" width="14.5" style="106" customWidth="1"/>
    <col min="12039" max="12039" width="11.5" style="106" customWidth="1"/>
    <col min="12040" max="12040" width="9.75" style="106" customWidth="1"/>
    <col min="12041" max="12041" width="14.875" style="106" customWidth="1"/>
    <col min="12042" max="12289" width="9" style="106"/>
    <col min="12290" max="12290" width="6" style="106" customWidth="1"/>
    <col min="12291" max="12291" width="9.375" style="106" customWidth="1"/>
    <col min="12292" max="12292" width="10.25" style="106" customWidth="1"/>
    <col min="12293" max="12293" width="42.75" style="106" customWidth="1"/>
    <col min="12294" max="12294" width="14.5" style="106" customWidth="1"/>
    <col min="12295" max="12295" width="11.5" style="106" customWidth="1"/>
    <col min="12296" max="12296" width="9.75" style="106" customWidth="1"/>
    <col min="12297" max="12297" width="14.875" style="106" customWidth="1"/>
    <col min="12298" max="12545" width="9" style="106"/>
    <col min="12546" max="12546" width="6" style="106" customWidth="1"/>
    <col min="12547" max="12547" width="9.375" style="106" customWidth="1"/>
    <col min="12548" max="12548" width="10.25" style="106" customWidth="1"/>
    <col min="12549" max="12549" width="42.75" style="106" customWidth="1"/>
    <col min="12550" max="12550" width="14.5" style="106" customWidth="1"/>
    <col min="12551" max="12551" width="11.5" style="106" customWidth="1"/>
    <col min="12552" max="12552" width="9.75" style="106" customWidth="1"/>
    <col min="12553" max="12553" width="14.875" style="106" customWidth="1"/>
    <col min="12554" max="12801" width="9" style="106"/>
    <col min="12802" max="12802" width="6" style="106" customWidth="1"/>
    <col min="12803" max="12803" width="9.375" style="106" customWidth="1"/>
    <col min="12804" max="12804" width="10.25" style="106" customWidth="1"/>
    <col min="12805" max="12805" width="42.75" style="106" customWidth="1"/>
    <col min="12806" max="12806" width="14.5" style="106" customWidth="1"/>
    <col min="12807" max="12807" width="11.5" style="106" customWidth="1"/>
    <col min="12808" max="12808" width="9.75" style="106" customWidth="1"/>
    <col min="12809" max="12809" width="14.875" style="106" customWidth="1"/>
    <col min="12810" max="13057" width="9" style="106"/>
    <col min="13058" max="13058" width="6" style="106" customWidth="1"/>
    <col min="13059" max="13059" width="9.375" style="106" customWidth="1"/>
    <col min="13060" max="13060" width="10.25" style="106" customWidth="1"/>
    <col min="13061" max="13061" width="42.75" style="106" customWidth="1"/>
    <col min="13062" max="13062" width="14.5" style="106" customWidth="1"/>
    <col min="13063" max="13063" width="11.5" style="106" customWidth="1"/>
    <col min="13064" max="13064" width="9.75" style="106" customWidth="1"/>
    <col min="13065" max="13065" width="14.875" style="106" customWidth="1"/>
    <col min="13066" max="13313" width="9" style="106"/>
    <col min="13314" max="13314" width="6" style="106" customWidth="1"/>
    <col min="13315" max="13315" width="9.375" style="106" customWidth="1"/>
    <col min="13316" max="13316" width="10.25" style="106" customWidth="1"/>
    <col min="13317" max="13317" width="42.75" style="106" customWidth="1"/>
    <col min="13318" max="13318" width="14.5" style="106" customWidth="1"/>
    <col min="13319" max="13319" width="11.5" style="106" customWidth="1"/>
    <col min="13320" max="13320" width="9.75" style="106" customWidth="1"/>
    <col min="13321" max="13321" width="14.875" style="106" customWidth="1"/>
    <col min="13322" max="13569" width="9" style="106"/>
    <col min="13570" max="13570" width="6" style="106" customWidth="1"/>
    <col min="13571" max="13571" width="9.375" style="106" customWidth="1"/>
    <col min="13572" max="13572" width="10.25" style="106" customWidth="1"/>
    <col min="13573" max="13573" width="42.75" style="106" customWidth="1"/>
    <col min="13574" max="13574" width="14.5" style="106" customWidth="1"/>
    <col min="13575" max="13575" width="11.5" style="106" customWidth="1"/>
    <col min="13576" max="13576" width="9.75" style="106" customWidth="1"/>
    <col min="13577" max="13577" width="14.875" style="106" customWidth="1"/>
    <col min="13578" max="13825" width="9" style="106"/>
    <col min="13826" max="13826" width="6" style="106" customWidth="1"/>
    <col min="13827" max="13827" width="9.375" style="106" customWidth="1"/>
    <col min="13828" max="13828" width="10.25" style="106" customWidth="1"/>
    <col min="13829" max="13829" width="42.75" style="106" customWidth="1"/>
    <col min="13830" max="13830" width="14.5" style="106" customWidth="1"/>
    <col min="13831" max="13831" width="11.5" style="106" customWidth="1"/>
    <col min="13832" max="13832" width="9.75" style="106" customWidth="1"/>
    <col min="13833" max="13833" width="14.875" style="106" customWidth="1"/>
    <col min="13834" max="14081" width="9" style="106"/>
    <col min="14082" max="14082" width="6" style="106" customWidth="1"/>
    <col min="14083" max="14083" width="9.375" style="106" customWidth="1"/>
    <col min="14084" max="14084" width="10.25" style="106" customWidth="1"/>
    <col min="14085" max="14085" width="42.75" style="106" customWidth="1"/>
    <col min="14086" max="14086" width="14.5" style="106" customWidth="1"/>
    <col min="14087" max="14087" width="11.5" style="106" customWidth="1"/>
    <col min="14088" max="14088" width="9.75" style="106" customWidth="1"/>
    <col min="14089" max="14089" width="14.875" style="106" customWidth="1"/>
    <col min="14090" max="14337" width="9" style="106"/>
    <col min="14338" max="14338" width="6" style="106" customWidth="1"/>
    <col min="14339" max="14339" width="9.375" style="106" customWidth="1"/>
    <col min="14340" max="14340" width="10.25" style="106" customWidth="1"/>
    <col min="14341" max="14341" width="42.75" style="106" customWidth="1"/>
    <col min="14342" max="14342" width="14.5" style="106" customWidth="1"/>
    <col min="14343" max="14343" width="11.5" style="106" customWidth="1"/>
    <col min="14344" max="14344" width="9.75" style="106" customWidth="1"/>
    <col min="14345" max="14345" width="14.875" style="106" customWidth="1"/>
    <col min="14346" max="14593" width="9" style="106"/>
    <col min="14594" max="14594" width="6" style="106" customWidth="1"/>
    <col min="14595" max="14595" width="9.375" style="106" customWidth="1"/>
    <col min="14596" max="14596" width="10.25" style="106" customWidth="1"/>
    <col min="14597" max="14597" width="42.75" style="106" customWidth="1"/>
    <col min="14598" max="14598" width="14.5" style="106" customWidth="1"/>
    <col min="14599" max="14599" width="11.5" style="106" customWidth="1"/>
    <col min="14600" max="14600" width="9.75" style="106" customWidth="1"/>
    <col min="14601" max="14601" width="14.875" style="106" customWidth="1"/>
    <col min="14602" max="14849" width="9" style="106"/>
    <col min="14850" max="14850" width="6" style="106" customWidth="1"/>
    <col min="14851" max="14851" width="9.375" style="106" customWidth="1"/>
    <col min="14852" max="14852" width="10.25" style="106" customWidth="1"/>
    <col min="14853" max="14853" width="42.75" style="106" customWidth="1"/>
    <col min="14854" max="14854" width="14.5" style="106" customWidth="1"/>
    <col min="14855" max="14855" width="11.5" style="106" customWidth="1"/>
    <col min="14856" max="14856" width="9.75" style="106" customWidth="1"/>
    <col min="14857" max="14857" width="14.875" style="106" customWidth="1"/>
    <col min="14858" max="15105" width="9" style="106"/>
    <col min="15106" max="15106" width="6" style="106" customWidth="1"/>
    <col min="15107" max="15107" width="9.375" style="106" customWidth="1"/>
    <col min="15108" max="15108" width="10.25" style="106" customWidth="1"/>
    <col min="15109" max="15109" width="42.75" style="106" customWidth="1"/>
    <col min="15110" max="15110" width="14.5" style="106" customWidth="1"/>
    <col min="15111" max="15111" width="11.5" style="106" customWidth="1"/>
    <col min="15112" max="15112" width="9.75" style="106" customWidth="1"/>
    <col min="15113" max="15113" width="14.875" style="106" customWidth="1"/>
    <col min="15114" max="15361" width="9" style="106"/>
    <col min="15362" max="15362" width="6" style="106" customWidth="1"/>
    <col min="15363" max="15363" width="9.375" style="106" customWidth="1"/>
    <col min="15364" max="15364" width="10.25" style="106" customWidth="1"/>
    <col min="15365" max="15365" width="42.75" style="106" customWidth="1"/>
    <col min="15366" max="15366" width="14.5" style="106" customWidth="1"/>
    <col min="15367" max="15367" width="11.5" style="106" customWidth="1"/>
    <col min="15368" max="15368" width="9.75" style="106" customWidth="1"/>
    <col min="15369" max="15369" width="14.875" style="106" customWidth="1"/>
    <col min="15370" max="15617" width="9" style="106"/>
    <col min="15618" max="15618" width="6" style="106" customWidth="1"/>
    <col min="15619" max="15619" width="9.375" style="106" customWidth="1"/>
    <col min="15620" max="15620" width="10.25" style="106" customWidth="1"/>
    <col min="15621" max="15621" width="42.75" style="106" customWidth="1"/>
    <col min="15622" max="15622" width="14.5" style="106" customWidth="1"/>
    <col min="15623" max="15623" width="11.5" style="106" customWidth="1"/>
    <col min="15624" max="15624" width="9.75" style="106" customWidth="1"/>
    <col min="15625" max="15625" width="14.875" style="106" customWidth="1"/>
    <col min="15626" max="15873" width="9" style="106"/>
    <col min="15874" max="15874" width="6" style="106" customWidth="1"/>
    <col min="15875" max="15875" width="9.375" style="106" customWidth="1"/>
    <col min="15876" max="15876" width="10.25" style="106" customWidth="1"/>
    <col min="15877" max="15877" width="42.75" style="106" customWidth="1"/>
    <col min="15878" max="15878" width="14.5" style="106" customWidth="1"/>
    <col min="15879" max="15879" width="11.5" style="106" customWidth="1"/>
    <col min="15880" max="15880" width="9.75" style="106" customWidth="1"/>
    <col min="15881" max="15881" width="14.875" style="106" customWidth="1"/>
    <col min="15882" max="16129" width="9" style="106"/>
    <col min="16130" max="16130" width="6" style="106" customWidth="1"/>
    <col min="16131" max="16131" width="9.375" style="106" customWidth="1"/>
    <col min="16132" max="16132" width="10.25" style="106" customWidth="1"/>
    <col min="16133" max="16133" width="42.75" style="106" customWidth="1"/>
    <col min="16134" max="16134" width="14.5" style="106" customWidth="1"/>
    <col min="16135" max="16135" width="11.5" style="106" customWidth="1"/>
    <col min="16136" max="16136" width="9.75" style="106" customWidth="1"/>
    <col min="16137" max="16137" width="14.875" style="106" customWidth="1"/>
    <col min="16138" max="16384" width="9" style="106"/>
  </cols>
  <sheetData>
    <row r="1" spans="1:9">
      <c r="G1" s="107" t="s">
        <v>77</v>
      </c>
    </row>
    <row r="2" spans="1:9">
      <c r="C2" s="319" t="s">
        <v>0</v>
      </c>
      <c r="D2" s="319"/>
      <c r="E2" s="106" t="s">
        <v>0</v>
      </c>
      <c r="G2" s="5" t="s">
        <v>346</v>
      </c>
    </row>
    <row r="3" spans="1:9">
      <c r="C3" s="319"/>
      <c r="D3" s="319"/>
      <c r="G3" s="5" t="s">
        <v>73</v>
      </c>
    </row>
    <row r="4" spans="1:9">
      <c r="G4" s="5" t="s">
        <v>347</v>
      </c>
    </row>
    <row r="5" spans="1:9">
      <c r="G5" s="5" t="s">
        <v>2</v>
      </c>
    </row>
    <row r="6" spans="1:9" ht="18">
      <c r="B6" s="108" t="s">
        <v>0</v>
      </c>
      <c r="C6" s="109" t="s">
        <v>78</v>
      </c>
      <c r="D6" s="109"/>
      <c r="E6" s="109"/>
      <c r="F6" s="110"/>
    </row>
    <row r="7" spans="1:9" ht="6" customHeight="1">
      <c r="B7" s="108"/>
      <c r="C7" s="109"/>
      <c r="D7" s="109"/>
      <c r="E7" s="109"/>
      <c r="F7" s="110"/>
    </row>
    <row r="8" spans="1:9" ht="32.25" customHeight="1">
      <c r="B8" s="111" t="s">
        <v>5</v>
      </c>
      <c r="C8" s="111" t="s">
        <v>79</v>
      </c>
      <c r="D8" s="111" t="s">
        <v>7</v>
      </c>
      <c r="E8" s="111" t="s">
        <v>80</v>
      </c>
      <c r="F8" s="111" t="s">
        <v>81</v>
      </c>
      <c r="G8" s="111" t="s">
        <v>82</v>
      </c>
      <c r="H8" s="111" t="s">
        <v>83</v>
      </c>
      <c r="I8" s="111" t="s">
        <v>84</v>
      </c>
    </row>
    <row r="9" spans="1:9" ht="12" customHeight="1">
      <c r="A9" s="112"/>
      <c r="B9" s="113" t="s">
        <v>85</v>
      </c>
      <c r="C9" s="113" t="s">
        <v>86</v>
      </c>
      <c r="D9" s="113" t="s">
        <v>87</v>
      </c>
      <c r="E9" s="113" t="s">
        <v>88</v>
      </c>
      <c r="F9" s="113" t="s">
        <v>89</v>
      </c>
      <c r="G9" s="113" t="s">
        <v>90</v>
      </c>
      <c r="H9" s="113" t="s">
        <v>91</v>
      </c>
      <c r="I9" s="113" t="s">
        <v>92</v>
      </c>
    </row>
    <row r="10" spans="1:9">
      <c r="A10" s="104"/>
      <c r="B10" s="320" t="s">
        <v>93</v>
      </c>
      <c r="C10" s="320"/>
      <c r="D10" s="320"/>
      <c r="E10" s="320"/>
      <c r="F10" s="320"/>
      <c r="G10" s="320"/>
      <c r="H10" s="320"/>
      <c r="I10" s="320"/>
    </row>
    <row r="11" spans="1:9">
      <c r="A11" s="289"/>
      <c r="B11" s="290" t="s">
        <v>94</v>
      </c>
      <c r="C11" s="290"/>
      <c r="D11" s="290"/>
      <c r="E11" s="291" t="s">
        <v>95</v>
      </c>
      <c r="F11" s="292" t="s">
        <v>208</v>
      </c>
      <c r="G11" s="292" t="s">
        <v>96</v>
      </c>
      <c r="H11" s="292" t="s">
        <v>316</v>
      </c>
      <c r="I11" s="292" t="s">
        <v>317</v>
      </c>
    </row>
    <row r="12" spans="1:9" ht="31.5" customHeight="1">
      <c r="A12" s="289"/>
      <c r="B12" s="293"/>
      <c r="C12" s="290"/>
      <c r="D12" s="290"/>
      <c r="E12" s="291" t="s">
        <v>97</v>
      </c>
      <c r="F12" s="292" t="s">
        <v>96</v>
      </c>
      <c r="G12" s="292" t="s">
        <v>96</v>
      </c>
      <c r="H12" s="292" t="s">
        <v>96</v>
      </c>
      <c r="I12" s="292" t="s">
        <v>96</v>
      </c>
    </row>
    <row r="13" spans="1:9">
      <c r="A13" s="289"/>
      <c r="B13" s="290"/>
      <c r="C13" s="290" t="s">
        <v>98</v>
      </c>
      <c r="D13" s="290"/>
      <c r="E13" s="291" t="s">
        <v>99</v>
      </c>
      <c r="F13" s="292" t="s">
        <v>209</v>
      </c>
      <c r="G13" s="292" t="s">
        <v>96</v>
      </c>
      <c r="H13" s="292" t="s">
        <v>316</v>
      </c>
      <c r="I13" s="292" t="s">
        <v>318</v>
      </c>
    </row>
    <row r="14" spans="1:9" ht="34.5" customHeight="1">
      <c r="A14" s="289"/>
      <c r="B14" s="290"/>
      <c r="C14" s="293"/>
      <c r="D14" s="290"/>
      <c r="E14" s="291" t="s">
        <v>97</v>
      </c>
      <c r="F14" s="292" t="s">
        <v>96</v>
      </c>
      <c r="G14" s="292" t="s">
        <v>96</v>
      </c>
      <c r="H14" s="292" t="s">
        <v>96</v>
      </c>
      <c r="I14" s="292" t="s">
        <v>96</v>
      </c>
    </row>
    <row r="15" spans="1:9" ht="45">
      <c r="A15" s="289"/>
      <c r="B15" s="290"/>
      <c r="C15" s="290"/>
      <c r="D15" s="290" t="s">
        <v>113</v>
      </c>
      <c r="E15" s="291" t="s">
        <v>114</v>
      </c>
      <c r="F15" s="292" t="s">
        <v>210</v>
      </c>
      <c r="G15" s="292" t="s">
        <v>96</v>
      </c>
      <c r="H15" s="292" t="s">
        <v>316</v>
      </c>
      <c r="I15" s="292" t="s">
        <v>319</v>
      </c>
    </row>
    <row r="16" spans="1:9" ht="33.75">
      <c r="A16" s="289"/>
      <c r="B16" s="290" t="s">
        <v>100</v>
      </c>
      <c r="C16" s="290"/>
      <c r="D16" s="290"/>
      <c r="E16" s="291" t="s">
        <v>101</v>
      </c>
      <c r="F16" s="292" t="s">
        <v>211</v>
      </c>
      <c r="G16" s="292" t="s">
        <v>96</v>
      </c>
      <c r="H16" s="292" t="s">
        <v>102</v>
      </c>
      <c r="I16" s="292" t="s">
        <v>320</v>
      </c>
    </row>
    <row r="17" spans="1:9" ht="33.75" customHeight="1">
      <c r="A17" s="289"/>
      <c r="B17" s="293"/>
      <c r="C17" s="290"/>
      <c r="D17" s="290"/>
      <c r="E17" s="291" t="s">
        <v>97</v>
      </c>
      <c r="F17" s="292" t="s">
        <v>96</v>
      </c>
      <c r="G17" s="292" t="s">
        <v>96</v>
      </c>
      <c r="H17" s="292" t="s">
        <v>96</v>
      </c>
      <c r="I17" s="292" t="s">
        <v>96</v>
      </c>
    </row>
    <row r="18" spans="1:9" ht="22.5">
      <c r="A18" s="289"/>
      <c r="B18" s="290"/>
      <c r="C18" s="290" t="s">
        <v>104</v>
      </c>
      <c r="D18" s="290"/>
      <c r="E18" s="291" t="s">
        <v>105</v>
      </c>
      <c r="F18" s="292" t="s">
        <v>212</v>
      </c>
      <c r="G18" s="292" t="s">
        <v>96</v>
      </c>
      <c r="H18" s="292" t="s">
        <v>102</v>
      </c>
      <c r="I18" s="292" t="s">
        <v>321</v>
      </c>
    </row>
    <row r="19" spans="1:9" ht="31.5" customHeight="1">
      <c r="A19" s="289"/>
      <c r="B19" s="290"/>
      <c r="C19" s="293"/>
      <c r="D19" s="290"/>
      <c r="E19" s="291" t="s">
        <v>97</v>
      </c>
      <c r="F19" s="292" t="s">
        <v>96</v>
      </c>
      <c r="G19" s="292" t="s">
        <v>96</v>
      </c>
      <c r="H19" s="292" t="s">
        <v>96</v>
      </c>
      <c r="I19" s="292" t="s">
        <v>96</v>
      </c>
    </row>
    <row r="20" spans="1:9">
      <c r="A20" s="289"/>
      <c r="B20" s="290"/>
      <c r="C20" s="290"/>
      <c r="D20" s="290" t="s">
        <v>322</v>
      </c>
      <c r="E20" s="291" t="s">
        <v>323</v>
      </c>
      <c r="F20" s="292" t="s">
        <v>324</v>
      </c>
      <c r="G20" s="292" t="s">
        <v>96</v>
      </c>
      <c r="H20" s="292" t="s">
        <v>102</v>
      </c>
      <c r="I20" s="292" t="s">
        <v>325</v>
      </c>
    </row>
    <row r="21" spans="1:9">
      <c r="A21" s="289"/>
      <c r="B21" s="290" t="s">
        <v>213</v>
      </c>
      <c r="C21" s="290"/>
      <c r="D21" s="290"/>
      <c r="E21" s="291" t="s">
        <v>154</v>
      </c>
      <c r="F21" s="292" t="s">
        <v>214</v>
      </c>
      <c r="G21" s="292" t="s">
        <v>96</v>
      </c>
      <c r="H21" s="292" t="s">
        <v>326</v>
      </c>
      <c r="I21" s="292" t="s">
        <v>327</v>
      </c>
    </row>
    <row r="22" spans="1:9" ht="33" customHeight="1">
      <c r="A22" s="289"/>
      <c r="B22" s="293"/>
      <c r="C22" s="290"/>
      <c r="D22" s="290"/>
      <c r="E22" s="291" t="s">
        <v>97</v>
      </c>
      <c r="F22" s="292" t="s">
        <v>96</v>
      </c>
      <c r="G22" s="292" t="s">
        <v>96</v>
      </c>
      <c r="H22" s="292" t="s">
        <v>96</v>
      </c>
      <c r="I22" s="292" t="s">
        <v>96</v>
      </c>
    </row>
    <row r="23" spans="1:9" ht="23.25" customHeight="1">
      <c r="A23" s="289"/>
      <c r="B23" s="290"/>
      <c r="C23" s="290" t="s">
        <v>328</v>
      </c>
      <c r="D23" s="290"/>
      <c r="E23" s="291" t="s">
        <v>329</v>
      </c>
      <c r="F23" s="292" t="s">
        <v>330</v>
      </c>
      <c r="G23" s="292" t="s">
        <v>96</v>
      </c>
      <c r="H23" s="292" t="s">
        <v>326</v>
      </c>
      <c r="I23" s="292" t="s">
        <v>331</v>
      </c>
    </row>
    <row r="24" spans="1:9" ht="32.25" customHeight="1">
      <c r="A24" s="289"/>
      <c r="B24" s="290"/>
      <c r="C24" s="293"/>
      <c r="D24" s="290"/>
      <c r="E24" s="291" t="s">
        <v>97</v>
      </c>
      <c r="F24" s="292" t="s">
        <v>96</v>
      </c>
      <c r="G24" s="292" t="s">
        <v>96</v>
      </c>
      <c r="H24" s="292" t="s">
        <v>96</v>
      </c>
      <c r="I24" s="292" t="s">
        <v>96</v>
      </c>
    </row>
    <row r="25" spans="1:9">
      <c r="A25" s="289"/>
      <c r="B25" s="290"/>
      <c r="C25" s="290"/>
      <c r="D25" s="290" t="s">
        <v>332</v>
      </c>
      <c r="E25" s="291" t="s">
        <v>333</v>
      </c>
      <c r="F25" s="292" t="s">
        <v>330</v>
      </c>
      <c r="G25" s="292" t="s">
        <v>96</v>
      </c>
      <c r="H25" s="292" t="s">
        <v>326</v>
      </c>
      <c r="I25" s="292" t="s">
        <v>331</v>
      </c>
    </row>
    <row r="26" spans="1:9">
      <c r="A26" s="289"/>
      <c r="B26" s="321" t="s">
        <v>93</v>
      </c>
      <c r="C26" s="322"/>
      <c r="D26" s="322"/>
      <c r="E26" s="323"/>
      <c r="F26" s="288" t="s">
        <v>334</v>
      </c>
      <c r="G26" s="288" t="s">
        <v>96</v>
      </c>
      <c r="H26" s="288" t="s">
        <v>335</v>
      </c>
      <c r="I26" s="288" t="s">
        <v>336</v>
      </c>
    </row>
    <row r="27" spans="1:9" ht="33" customHeight="1">
      <c r="A27" s="289"/>
      <c r="B27" s="315"/>
      <c r="C27" s="315"/>
      <c r="D27" s="315"/>
      <c r="E27" s="291" t="s">
        <v>97</v>
      </c>
      <c r="F27" s="292" t="s">
        <v>96</v>
      </c>
      <c r="G27" s="292" t="s">
        <v>96</v>
      </c>
      <c r="H27" s="292" t="s">
        <v>96</v>
      </c>
      <c r="I27" s="292" t="s">
        <v>96</v>
      </c>
    </row>
    <row r="28" spans="1:9" ht="31.5" customHeight="1">
      <c r="A28" s="289"/>
      <c r="B28" s="111" t="s">
        <v>5</v>
      </c>
      <c r="C28" s="111" t="s">
        <v>79</v>
      </c>
      <c r="D28" s="111" t="s">
        <v>7</v>
      </c>
      <c r="E28" s="111" t="s">
        <v>80</v>
      </c>
      <c r="F28" s="111" t="s">
        <v>81</v>
      </c>
      <c r="G28" s="111" t="s">
        <v>82</v>
      </c>
      <c r="H28" s="111" t="s">
        <v>83</v>
      </c>
      <c r="I28" s="111" t="s">
        <v>84</v>
      </c>
    </row>
    <row r="29" spans="1:9" ht="11.25" customHeight="1">
      <c r="A29" s="289"/>
      <c r="B29" s="113" t="s">
        <v>85</v>
      </c>
      <c r="C29" s="113" t="s">
        <v>86</v>
      </c>
      <c r="D29" s="113" t="s">
        <v>87</v>
      </c>
      <c r="E29" s="113" t="s">
        <v>88</v>
      </c>
      <c r="F29" s="113" t="s">
        <v>89</v>
      </c>
      <c r="G29" s="113" t="s">
        <v>90</v>
      </c>
      <c r="H29" s="113" t="s">
        <v>91</v>
      </c>
      <c r="I29" s="113" t="s">
        <v>92</v>
      </c>
    </row>
    <row r="30" spans="1:9">
      <c r="A30" s="289"/>
      <c r="B30" s="318" t="s">
        <v>115</v>
      </c>
      <c r="C30" s="318"/>
      <c r="D30" s="318"/>
      <c r="E30" s="318"/>
      <c r="F30" s="318"/>
      <c r="G30" s="318"/>
      <c r="H30" s="318"/>
      <c r="I30" s="318"/>
    </row>
    <row r="31" spans="1:9">
      <c r="A31" s="289"/>
      <c r="B31" s="290" t="s">
        <v>109</v>
      </c>
      <c r="C31" s="290"/>
      <c r="D31" s="290"/>
      <c r="E31" s="291" t="s">
        <v>110</v>
      </c>
      <c r="F31" s="292" t="s">
        <v>337</v>
      </c>
      <c r="G31" s="292" t="s">
        <v>338</v>
      </c>
      <c r="H31" s="292" t="s">
        <v>96</v>
      </c>
      <c r="I31" s="292" t="s">
        <v>339</v>
      </c>
    </row>
    <row r="32" spans="1:9" ht="45">
      <c r="A32" s="289"/>
      <c r="B32" s="293"/>
      <c r="C32" s="290"/>
      <c r="D32" s="290"/>
      <c r="E32" s="291" t="s">
        <v>97</v>
      </c>
      <c r="F32" s="292" t="s">
        <v>337</v>
      </c>
      <c r="G32" s="292" t="s">
        <v>338</v>
      </c>
      <c r="H32" s="292" t="s">
        <v>96</v>
      </c>
      <c r="I32" s="292" t="s">
        <v>339</v>
      </c>
    </row>
    <row r="33" spans="1:9">
      <c r="A33" s="289"/>
      <c r="B33" s="290"/>
      <c r="C33" s="290" t="s">
        <v>111</v>
      </c>
      <c r="D33" s="290"/>
      <c r="E33" s="291" t="s">
        <v>112</v>
      </c>
      <c r="F33" s="292" t="s">
        <v>337</v>
      </c>
      <c r="G33" s="292" t="s">
        <v>338</v>
      </c>
      <c r="H33" s="292" t="s">
        <v>96</v>
      </c>
      <c r="I33" s="292" t="s">
        <v>339</v>
      </c>
    </row>
    <row r="34" spans="1:9">
      <c r="A34" s="289"/>
      <c r="B34" s="290"/>
      <c r="C34" s="290"/>
      <c r="D34" s="290"/>
      <c r="E34" s="291"/>
      <c r="F34" s="292"/>
      <c r="G34" s="292"/>
      <c r="H34" s="292"/>
      <c r="I34" s="292"/>
    </row>
    <row r="35" spans="1:9">
      <c r="A35" s="289"/>
      <c r="B35" s="290"/>
      <c r="C35" s="290"/>
      <c r="D35" s="290"/>
      <c r="E35" s="291"/>
      <c r="F35" s="292"/>
      <c r="G35" s="292"/>
      <c r="H35" s="292"/>
      <c r="I35" s="292"/>
    </row>
    <row r="36" spans="1:9" ht="45">
      <c r="A36" s="289"/>
      <c r="B36" s="290"/>
      <c r="C36" s="293"/>
      <c r="D36" s="290"/>
      <c r="E36" s="291" t="s">
        <v>97</v>
      </c>
      <c r="F36" s="292" t="s">
        <v>337</v>
      </c>
      <c r="G36" s="292" t="s">
        <v>338</v>
      </c>
      <c r="H36" s="292" t="s">
        <v>96</v>
      </c>
      <c r="I36" s="292" t="s">
        <v>339</v>
      </c>
    </row>
    <row r="37" spans="1:9" ht="45">
      <c r="A37" s="289"/>
      <c r="B37" s="290"/>
      <c r="C37" s="290"/>
      <c r="D37" s="290" t="s">
        <v>340</v>
      </c>
      <c r="E37" s="291" t="s">
        <v>341</v>
      </c>
      <c r="F37" s="292" t="s">
        <v>337</v>
      </c>
      <c r="G37" s="292" t="s">
        <v>338</v>
      </c>
      <c r="H37" s="292" t="s">
        <v>96</v>
      </c>
      <c r="I37" s="292" t="s">
        <v>339</v>
      </c>
    </row>
    <row r="38" spans="1:9">
      <c r="A38" s="289"/>
      <c r="B38" s="321" t="s">
        <v>115</v>
      </c>
      <c r="C38" s="322"/>
      <c r="D38" s="322"/>
      <c r="E38" s="323"/>
      <c r="F38" s="288" t="s">
        <v>215</v>
      </c>
      <c r="G38" s="288" t="s">
        <v>338</v>
      </c>
      <c r="H38" s="288" t="s">
        <v>96</v>
      </c>
      <c r="I38" s="288" t="s">
        <v>342</v>
      </c>
    </row>
    <row r="39" spans="1:9" ht="45">
      <c r="A39" s="289"/>
      <c r="B39" s="315"/>
      <c r="C39" s="315"/>
      <c r="D39" s="315"/>
      <c r="E39" s="291" t="s">
        <v>97</v>
      </c>
      <c r="F39" s="292" t="s">
        <v>116</v>
      </c>
      <c r="G39" s="292" t="s">
        <v>338</v>
      </c>
      <c r="H39" s="292" t="s">
        <v>96</v>
      </c>
      <c r="I39" s="292" t="s">
        <v>343</v>
      </c>
    </row>
    <row r="40" spans="1:9">
      <c r="A40" s="316"/>
      <c r="B40" s="316"/>
      <c r="C40" s="316"/>
      <c r="D40" s="316"/>
      <c r="E40" s="316"/>
      <c r="F40" s="316"/>
      <c r="G40" s="316"/>
      <c r="H40" s="316"/>
      <c r="I40" s="316"/>
    </row>
    <row r="41" spans="1:9">
      <c r="A41" s="289"/>
      <c r="B41" s="317" t="s">
        <v>117</v>
      </c>
      <c r="C41" s="317"/>
      <c r="D41" s="317"/>
      <c r="E41" s="317"/>
      <c r="F41" s="288" t="s">
        <v>344</v>
      </c>
      <c r="G41" s="288" t="s">
        <v>338</v>
      </c>
      <c r="H41" s="288" t="s">
        <v>335</v>
      </c>
      <c r="I41" s="288" t="s">
        <v>345</v>
      </c>
    </row>
    <row r="42" spans="1:9" ht="45">
      <c r="A42" s="289"/>
      <c r="B42" s="318"/>
      <c r="C42" s="318"/>
      <c r="D42" s="318"/>
      <c r="E42" s="294" t="s">
        <v>97</v>
      </c>
      <c r="F42" s="288" t="s">
        <v>116</v>
      </c>
      <c r="G42" s="288" t="s">
        <v>338</v>
      </c>
      <c r="H42" s="288" t="s">
        <v>96</v>
      </c>
      <c r="I42" s="288" t="s">
        <v>343</v>
      </c>
    </row>
    <row r="43" spans="1:9">
      <c r="A43" s="295"/>
      <c r="B43" s="295"/>
      <c r="C43" s="295"/>
      <c r="D43" s="295"/>
      <c r="E43" s="295"/>
      <c r="F43" s="295"/>
      <c r="G43" s="295"/>
      <c r="H43" s="295"/>
      <c r="I43" s="295"/>
    </row>
    <row r="44" spans="1:9">
      <c r="A44" s="295"/>
      <c r="B44" s="295"/>
      <c r="C44" s="295"/>
      <c r="D44" s="295"/>
      <c r="E44" s="295"/>
      <c r="F44" s="295"/>
      <c r="G44" s="295"/>
      <c r="H44" s="295"/>
      <c r="I44" s="295"/>
    </row>
    <row r="45" spans="1:9">
      <c r="A45" s="295"/>
      <c r="B45" s="295"/>
      <c r="C45" s="295"/>
      <c r="D45" s="295"/>
      <c r="E45" s="295"/>
      <c r="F45" s="295"/>
      <c r="G45" s="295"/>
      <c r="H45" s="295"/>
      <c r="I45" s="295"/>
    </row>
    <row r="46" spans="1:9">
      <c r="A46" s="295"/>
      <c r="B46" s="295"/>
      <c r="C46" s="295"/>
      <c r="D46" s="295"/>
      <c r="E46" s="295"/>
      <c r="F46" s="295"/>
      <c r="G46" s="295"/>
      <c r="H46" s="295"/>
      <c r="I46" s="295"/>
    </row>
    <row r="47" spans="1:9">
      <c r="A47" s="295"/>
      <c r="B47" s="295"/>
      <c r="C47" s="295"/>
      <c r="D47" s="295"/>
      <c r="E47" s="295"/>
      <c r="F47" s="295"/>
      <c r="G47" s="295"/>
      <c r="H47" s="295"/>
      <c r="I47" s="295"/>
    </row>
    <row r="48" spans="1:9">
      <c r="A48" s="295"/>
      <c r="B48" s="295"/>
      <c r="C48" s="295"/>
      <c r="D48" s="295"/>
      <c r="E48" s="295"/>
      <c r="F48" s="295"/>
      <c r="G48" s="295"/>
      <c r="H48" s="295"/>
      <c r="I48" s="295"/>
    </row>
    <row r="49" spans="1:9">
      <c r="A49" s="295"/>
      <c r="B49" s="295"/>
      <c r="C49" s="295"/>
      <c r="D49" s="295"/>
      <c r="E49" s="295"/>
      <c r="F49" s="295"/>
      <c r="G49" s="295"/>
      <c r="H49" s="295"/>
      <c r="I49" s="295"/>
    </row>
    <row r="50" spans="1:9">
      <c r="A50" s="295"/>
      <c r="B50" s="295"/>
      <c r="C50" s="295"/>
      <c r="D50" s="295"/>
      <c r="E50" s="295"/>
      <c r="F50" s="295"/>
      <c r="G50" s="295"/>
      <c r="H50" s="295"/>
      <c r="I50" s="295"/>
    </row>
    <row r="51" spans="1:9">
      <c r="A51" s="295"/>
      <c r="B51" s="295"/>
      <c r="C51" s="295"/>
      <c r="D51" s="295"/>
      <c r="E51" s="295"/>
      <c r="F51" s="295"/>
      <c r="G51" s="295"/>
      <c r="H51" s="295"/>
      <c r="I51" s="295"/>
    </row>
    <row r="52" spans="1:9">
      <c r="A52" s="295"/>
      <c r="B52" s="295"/>
      <c r="C52" s="295"/>
      <c r="D52" s="295"/>
      <c r="E52" s="295"/>
      <c r="F52" s="295"/>
      <c r="G52" s="295"/>
      <c r="H52" s="295"/>
      <c r="I52" s="295"/>
    </row>
    <row r="53" spans="1:9">
      <c r="A53" s="295"/>
      <c r="B53" s="295"/>
      <c r="C53" s="295"/>
      <c r="D53" s="295"/>
      <c r="E53" s="295"/>
      <c r="F53" s="295"/>
      <c r="G53" s="295"/>
      <c r="H53" s="295"/>
      <c r="I53" s="295"/>
    </row>
    <row r="54" spans="1:9">
      <c r="A54" s="295"/>
      <c r="B54" s="295"/>
      <c r="C54" s="295"/>
      <c r="D54" s="295"/>
      <c r="E54" s="295"/>
      <c r="F54" s="295"/>
      <c r="G54" s="295"/>
      <c r="H54" s="295"/>
      <c r="I54" s="295"/>
    </row>
    <row r="55" spans="1:9">
      <c r="A55" s="295"/>
      <c r="B55" s="295"/>
      <c r="C55" s="295"/>
      <c r="D55" s="295"/>
      <c r="E55" s="295"/>
      <c r="F55" s="295"/>
      <c r="G55" s="295"/>
      <c r="H55" s="295"/>
      <c r="I55" s="295"/>
    </row>
    <row r="56" spans="1:9">
      <c r="A56" s="295"/>
      <c r="B56" s="295"/>
      <c r="C56" s="295"/>
      <c r="D56" s="295"/>
      <c r="E56" s="295"/>
      <c r="F56" s="295"/>
      <c r="G56" s="295"/>
      <c r="H56" s="295"/>
      <c r="I56" s="295"/>
    </row>
    <row r="57" spans="1:9">
      <c r="A57" s="295"/>
      <c r="B57" s="295"/>
      <c r="C57" s="295"/>
      <c r="D57" s="295"/>
      <c r="E57" s="295"/>
      <c r="F57" s="295"/>
      <c r="G57" s="295"/>
      <c r="H57" s="295"/>
      <c r="I57" s="295"/>
    </row>
    <row r="58" spans="1:9">
      <c r="A58" s="295"/>
      <c r="B58" s="295"/>
      <c r="C58" s="295"/>
      <c r="D58" s="295"/>
      <c r="E58" s="295"/>
      <c r="F58" s="295"/>
      <c r="G58" s="295"/>
      <c r="H58" s="295"/>
      <c r="I58" s="295"/>
    </row>
    <row r="59" spans="1:9">
      <c r="A59" s="295"/>
      <c r="B59" s="295"/>
      <c r="C59" s="295"/>
      <c r="D59" s="295"/>
      <c r="E59" s="295"/>
      <c r="F59" s="295"/>
      <c r="G59" s="295"/>
      <c r="H59" s="295"/>
      <c r="I59" s="295"/>
    </row>
    <row r="60" spans="1:9">
      <c r="A60" s="295"/>
      <c r="B60" s="295"/>
      <c r="C60" s="295"/>
      <c r="D60" s="295"/>
      <c r="E60" s="295"/>
      <c r="F60" s="295"/>
      <c r="G60" s="295"/>
      <c r="H60" s="295"/>
      <c r="I60" s="295"/>
    </row>
    <row r="61" spans="1:9">
      <c r="A61" s="295"/>
      <c r="B61" s="295"/>
      <c r="C61" s="295"/>
      <c r="D61" s="295"/>
      <c r="E61" s="295"/>
      <c r="F61" s="295"/>
      <c r="G61" s="295"/>
      <c r="H61" s="295"/>
      <c r="I61" s="295"/>
    </row>
    <row r="62" spans="1:9">
      <c r="A62" s="295"/>
      <c r="B62" s="295"/>
      <c r="C62" s="295"/>
      <c r="D62" s="295"/>
      <c r="E62" s="295"/>
      <c r="F62" s="295"/>
      <c r="G62" s="295"/>
      <c r="H62" s="295"/>
      <c r="I62" s="295"/>
    </row>
    <row r="63" spans="1:9">
      <c r="A63" s="295"/>
      <c r="B63" s="295"/>
      <c r="C63" s="295"/>
      <c r="D63" s="295"/>
      <c r="E63" s="295"/>
      <c r="F63" s="295"/>
      <c r="G63" s="295"/>
      <c r="H63" s="295"/>
      <c r="I63" s="295"/>
    </row>
    <row r="64" spans="1:9">
      <c r="A64" s="295"/>
      <c r="B64" s="295"/>
      <c r="C64" s="295"/>
      <c r="D64" s="295"/>
      <c r="E64" s="295"/>
      <c r="F64" s="295"/>
      <c r="G64" s="295"/>
      <c r="H64" s="295"/>
      <c r="I64" s="295"/>
    </row>
    <row r="65" spans="1:9">
      <c r="A65" s="295"/>
      <c r="B65" s="295"/>
      <c r="C65" s="295"/>
      <c r="D65" s="295"/>
      <c r="E65" s="295"/>
      <c r="F65" s="295"/>
      <c r="G65" s="295"/>
      <c r="H65" s="295"/>
      <c r="I65" s="295"/>
    </row>
    <row r="66" spans="1:9">
      <c r="A66" s="295"/>
      <c r="B66" s="295"/>
      <c r="C66" s="295"/>
      <c r="D66" s="295"/>
      <c r="E66" s="295"/>
      <c r="F66" s="295"/>
      <c r="G66" s="295"/>
      <c r="H66" s="295"/>
      <c r="I66" s="295"/>
    </row>
    <row r="67" spans="1:9">
      <c r="A67" s="295"/>
      <c r="B67" s="295"/>
      <c r="C67" s="295"/>
      <c r="D67" s="295"/>
      <c r="E67" s="295"/>
      <c r="F67" s="295"/>
      <c r="G67" s="295"/>
      <c r="H67" s="295"/>
      <c r="I67" s="295"/>
    </row>
    <row r="68" spans="1:9">
      <c r="A68" s="295"/>
      <c r="B68" s="295"/>
      <c r="C68" s="295"/>
      <c r="D68" s="295"/>
      <c r="E68" s="295"/>
      <c r="F68" s="295"/>
      <c r="G68" s="295"/>
      <c r="H68" s="295"/>
      <c r="I68" s="295"/>
    </row>
    <row r="69" spans="1:9">
      <c r="A69" s="295"/>
      <c r="B69" s="295"/>
      <c r="C69" s="295"/>
      <c r="D69" s="295"/>
      <c r="E69" s="295"/>
      <c r="F69" s="295"/>
      <c r="G69" s="295"/>
      <c r="H69" s="295"/>
      <c r="I69" s="295"/>
    </row>
    <row r="70" spans="1:9">
      <c r="A70" s="295"/>
      <c r="B70" s="295"/>
      <c r="C70" s="295"/>
      <c r="D70" s="295"/>
      <c r="E70" s="295"/>
      <c r="F70" s="295"/>
      <c r="G70" s="295"/>
      <c r="H70" s="295"/>
      <c r="I70" s="295"/>
    </row>
    <row r="71" spans="1:9">
      <c r="A71" s="295"/>
      <c r="B71" s="295"/>
      <c r="C71" s="295"/>
      <c r="D71" s="295"/>
      <c r="E71" s="295"/>
      <c r="F71" s="295"/>
      <c r="G71" s="295"/>
      <c r="H71" s="295"/>
      <c r="I71" s="295"/>
    </row>
    <row r="72" spans="1:9">
      <c r="A72" s="295"/>
      <c r="B72" s="295"/>
      <c r="C72" s="295"/>
      <c r="D72" s="295"/>
      <c r="E72" s="295"/>
      <c r="F72" s="295"/>
      <c r="G72" s="295"/>
      <c r="H72" s="295"/>
      <c r="I72" s="295"/>
    </row>
    <row r="73" spans="1:9">
      <c r="A73" s="295"/>
      <c r="B73" s="295"/>
      <c r="C73" s="295"/>
      <c r="D73" s="295"/>
      <c r="E73" s="295"/>
      <c r="F73" s="295"/>
      <c r="G73" s="295"/>
      <c r="H73" s="295"/>
      <c r="I73" s="295"/>
    </row>
    <row r="74" spans="1:9">
      <c r="A74" s="295"/>
      <c r="B74" s="295"/>
      <c r="C74" s="295"/>
      <c r="D74" s="295"/>
      <c r="E74" s="295"/>
      <c r="F74" s="295"/>
      <c r="G74" s="295"/>
      <c r="H74" s="295"/>
      <c r="I74" s="295"/>
    </row>
    <row r="75" spans="1:9">
      <c r="A75" s="295"/>
      <c r="B75" s="295"/>
      <c r="C75" s="295"/>
      <c r="D75" s="295"/>
      <c r="E75" s="295"/>
      <c r="F75" s="295"/>
      <c r="G75" s="295"/>
      <c r="H75" s="295"/>
      <c r="I75" s="295"/>
    </row>
    <row r="76" spans="1:9">
      <c r="A76" s="295"/>
      <c r="B76" s="295"/>
      <c r="C76" s="295"/>
      <c r="D76" s="295"/>
      <c r="E76" s="295"/>
      <c r="F76" s="295"/>
      <c r="G76" s="295"/>
      <c r="H76" s="295"/>
      <c r="I76" s="295"/>
    </row>
    <row r="77" spans="1:9">
      <c r="A77" s="295"/>
      <c r="B77" s="295"/>
      <c r="C77" s="295"/>
      <c r="D77" s="295"/>
      <c r="E77" s="295"/>
      <c r="F77" s="295"/>
      <c r="G77" s="295"/>
      <c r="H77" s="295"/>
      <c r="I77" s="295"/>
    </row>
    <row r="78" spans="1:9">
      <c r="A78" s="295"/>
      <c r="B78" s="295"/>
      <c r="C78" s="295"/>
      <c r="D78" s="295"/>
      <c r="E78" s="295"/>
      <c r="F78" s="295"/>
      <c r="G78" s="295"/>
      <c r="H78" s="295"/>
      <c r="I78" s="295"/>
    </row>
    <row r="79" spans="1:9">
      <c r="A79" s="295"/>
      <c r="B79" s="295"/>
      <c r="C79" s="295"/>
      <c r="D79" s="295"/>
      <c r="E79" s="295"/>
      <c r="F79" s="295"/>
      <c r="G79" s="295"/>
      <c r="H79" s="295"/>
      <c r="I79" s="295"/>
    </row>
    <row r="80" spans="1:9">
      <c r="A80" s="295"/>
      <c r="B80" s="295"/>
      <c r="C80" s="295"/>
      <c r="D80" s="295"/>
      <c r="E80" s="295"/>
      <c r="F80" s="295"/>
      <c r="G80" s="295"/>
      <c r="H80" s="295"/>
      <c r="I80" s="295"/>
    </row>
    <row r="81" spans="1:9">
      <c r="A81" s="295"/>
      <c r="B81" s="295"/>
      <c r="C81" s="295"/>
      <c r="D81" s="295"/>
      <c r="E81" s="295"/>
      <c r="F81" s="295"/>
      <c r="G81" s="295"/>
      <c r="H81" s="295"/>
      <c r="I81" s="295"/>
    </row>
    <row r="82" spans="1:9">
      <c r="A82" s="295"/>
      <c r="B82" s="295"/>
      <c r="C82" s="295"/>
      <c r="D82" s="295"/>
      <c r="E82" s="295"/>
      <c r="F82" s="295"/>
      <c r="G82" s="295"/>
      <c r="H82" s="295"/>
      <c r="I82" s="295"/>
    </row>
    <row r="83" spans="1:9">
      <c r="A83" s="295"/>
      <c r="B83" s="295"/>
      <c r="C83" s="295"/>
      <c r="D83" s="295"/>
      <c r="E83" s="295"/>
      <c r="F83" s="295"/>
      <c r="G83" s="295"/>
      <c r="H83" s="295"/>
      <c r="I83" s="295"/>
    </row>
    <row r="84" spans="1:9">
      <c r="A84" s="295"/>
      <c r="B84" s="295"/>
      <c r="C84" s="295"/>
      <c r="D84" s="295"/>
      <c r="E84" s="295"/>
      <c r="F84" s="295"/>
      <c r="G84" s="295"/>
      <c r="H84" s="295"/>
      <c r="I84" s="295"/>
    </row>
    <row r="85" spans="1:9">
      <c r="A85" s="295"/>
      <c r="B85" s="295"/>
      <c r="C85" s="295"/>
      <c r="D85" s="295"/>
      <c r="E85" s="295"/>
      <c r="F85" s="295"/>
      <c r="G85" s="295"/>
      <c r="H85" s="295"/>
      <c r="I85" s="295"/>
    </row>
    <row r="86" spans="1:9">
      <c r="A86" s="295"/>
      <c r="B86" s="295"/>
      <c r="C86" s="295"/>
      <c r="D86" s="295"/>
      <c r="E86" s="295"/>
      <c r="F86" s="295"/>
      <c r="G86" s="295"/>
      <c r="H86" s="295"/>
      <c r="I86" s="295"/>
    </row>
    <row r="87" spans="1:9">
      <c r="A87" s="295"/>
      <c r="B87" s="295"/>
      <c r="C87" s="295"/>
      <c r="D87" s="295"/>
      <c r="E87" s="295"/>
      <c r="F87" s="295"/>
      <c r="G87" s="295"/>
      <c r="H87" s="295"/>
      <c r="I87" s="295"/>
    </row>
    <row r="88" spans="1:9">
      <c r="A88" s="295"/>
      <c r="B88" s="295"/>
      <c r="C88" s="295"/>
      <c r="D88" s="295"/>
      <c r="E88" s="295"/>
      <c r="F88" s="295"/>
      <c r="G88" s="295"/>
      <c r="H88" s="295"/>
      <c r="I88" s="295"/>
    </row>
    <row r="89" spans="1:9">
      <c r="A89" s="295"/>
      <c r="B89" s="295"/>
      <c r="C89" s="295"/>
      <c r="D89" s="295"/>
      <c r="E89" s="295"/>
      <c r="F89" s="295"/>
      <c r="G89" s="295"/>
      <c r="H89" s="295"/>
      <c r="I89" s="295"/>
    </row>
    <row r="90" spans="1:9">
      <c r="A90" s="295"/>
      <c r="B90" s="295"/>
      <c r="C90" s="295"/>
      <c r="D90" s="295"/>
      <c r="E90" s="295"/>
      <c r="F90" s="295"/>
      <c r="G90" s="295"/>
      <c r="H90" s="295"/>
      <c r="I90" s="295"/>
    </row>
    <row r="91" spans="1:9">
      <c r="A91" s="295"/>
      <c r="B91" s="295"/>
      <c r="C91" s="295"/>
      <c r="D91" s="295"/>
      <c r="E91" s="295"/>
      <c r="F91" s="295"/>
      <c r="G91" s="295"/>
      <c r="H91" s="295"/>
      <c r="I91" s="295"/>
    </row>
    <row r="92" spans="1:9">
      <c r="A92" s="295"/>
      <c r="B92" s="295"/>
      <c r="C92" s="295"/>
      <c r="D92" s="295"/>
      <c r="E92" s="295"/>
      <c r="F92" s="295"/>
      <c r="G92" s="295"/>
      <c r="H92" s="295"/>
      <c r="I92" s="295"/>
    </row>
  </sheetData>
  <mergeCells count="10">
    <mergeCell ref="B39:D39"/>
    <mergeCell ref="A40:I40"/>
    <mergeCell ref="B41:E41"/>
    <mergeCell ref="B42:D42"/>
    <mergeCell ref="C2:D3"/>
    <mergeCell ref="B10:I10"/>
    <mergeCell ref="B26:E26"/>
    <mergeCell ref="B27:D27"/>
    <mergeCell ref="B30:I30"/>
    <mergeCell ref="B38:E38"/>
  </mergeCells>
  <pageMargins left="0" right="0" top="0" bottom="0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69"/>
  <sheetViews>
    <sheetView showGridLines="0" topLeftCell="A131" workbookViewId="0">
      <selection activeCell="I142" sqref="I142"/>
    </sheetView>
  </sheetViews>
  <sheetFormatPr defaultColWidth="9" defaultRowHeight="14.25" customHeight="1"/>
  <cols>
    <col min="1" max="1" width="4.5" style="114" customWidth="1"/>
    <col min="2" max="2" width="5.125" style="114" customWidth="1"/>
    <col min="3" max="3" width="5" style="114" customWidth="1"/>
    <col min="4" max="4" width="10.25" style="114" customWidth="1"/>
    <col min="5" max="5" width="6.25" style="114" customWidth="1"/>
    <col min="6" max="7" width="8.25" style="114" customWidth="1"/>
    <col min="8" max="8" width="7.75" style="114" customWidth="1"/>
    <col min="9" max="9" width="7.25" style="114" customWidth="1"/>
    <col min="10" max="12" width="7" style="114" customWidth="1"/>
    <col min="13" max="13" width="5.5" style="114" customWidth="1"/>
    <col min="14" max="14" width="4.25" style="114" customWidth="1"/>
    <col min="15" max="15" width="5.5" style="114" customWidth="1"/>
    <col min="16" max="16" width="7.125" style="114" customWidth="1"/>
    <col min="17" max="17" width="7" style="114" customWidth="1"/>
    <col min="18" max="18" width="6.875" style="114" customWidth="1"/>
    <col min="19" max="19" width="7" style="114" customWidth="1"/>
    <col min="20" max="255" width="9" style="114"/>
    <col min="256" max="256" width="4.25" style="114" customWidth="1"/>
    <col min="257" max="257" width="5.375" style="114" customWidth="1"/>
    <col min="258" max="258" width="5" style="114" customWidth="1"/>
    <col min="259" max="259" width="10.75" style="114" customWidth="1"/>
    <col min="260" max="260" width="6.25" style="114" customWidth="1"/>
    <col min="261" max="262" width="8.25" style="114" customWidth="1"/>
    <col min="263" max="263" width="7.75" style="114" customWidth="1"/>
    <col min="264" max="264" width="7.25" style="114" customWidth="1"/>
    <col min="265" max="267" width="7" style="114" customWidth="1"/>
    <col min="268" max="268" width="5.5" style="114" customWidth="1"/>
    <col min="269" max="269" width="4.625" style="114" customWidth="1"/>
    <col min="270" max="270" width="6" style="114" customWidth="1"/>
    <col min="271" max="271" width="7.125" style="114" customWidth="1"/>
    <col min="272" max="272" width="7" style="114" customWidth="1"/>
    <col min="273" max="273" width="6.875" style="114" customWidth="1"/>
    <col min="274" max="274" width="7.875" style="114" customWidth="1"/>
    <col min="275" max="511" width="9" style="114"/>
    <col min="512" max="512" width="4.25" style="114" customWidth="1"/>
    <col min="513" max="513" width="5.375" style="114" customWidth="1"/>
    <col min="514" max="514" width="5" style="114" customWidth="1"/>
    <col min="515" max="515" width="10.75" style="114" customWidth="1"/>
    <col min="516" max="516" width="6.25" style="114" customWidth="1"/>
    <col min="517" max="518" width="8.25" style="114" customWidth="1"/>
    <col min="519" max="519" width="7.75" style="114" customWidth="1"/>
    <col min="520" max="520" width="7.25" style="114" customWidth="1"/>
    <col min="521" max="523" width="7" style="114" customWidth="1"/>
    <col min="524" max="524" width="5.5" style="114" customWidth="1"/>
    <col min="525" max="525" width="4.625" style="114" customWidth="1"/>
    <col min="526" max="526" width="6" style="114" customWidth="1"/>
    <col min="527" max="527" width="7.125" style="114" customWidth="1"/>
    <col min="528" max="528" width="7" style="114" customWidth="1"/>
    <col min="529" max="529" width="6.875" style="114" customWidth="1"/>
    <col min="530" max="530" width="7.875" style="114" customWidth="1"/>
    <col min="531" max="767" width="9" style="114"/>
    <col min="768" max="768" width="4.25" style="114" customWidth="1"/>
    <col min="769" max="769" width="5.375" style="114" customWidth="1"/>
    <col min="770" max="770" width="5" style="114" customWidth="1"/>
    <col min="771" max="771" width="10.75" style="114" customWidth="1"/>
    <col min="772" max="772" width="6.25" style="114" customWidth="1"/>
    <col min="773" max="774" width="8.25" style="114" customWidth="1"/>
    <col min="775" max="775" width="7.75" style="114" customWidth="1"/>
    <col min="776" max="776" width="7.25" style="114" customWidth="1"/>
    <col min="777" max="779" width="7" style="114" customWidth="1"/>
    <col min="780" max="780" width="5.5" style="114" customWidth="1"/>
    <col min="781" max="781" width="4.625" style="114" customWidth="1"/>
    <col min="782" max="782" width="6" style="114" customWidth="1"/>
    <col min="783" max="783" width="7.125" style="114" customWidth="1"/>
    <col min="784" max="784" width="7" style="114" customWidth="1"/>
    <col min="785" max="785" width="6.875" style="114" customWidth="1"/>
    <col min="786" max="786" width="7.875" style="114" customWidth="1"/>
    <col min="787" max="1023" width="9" style="114"/>
    <col min="1024" max="1024" width="4.25" style="114" customWidth="1"/>
    <col min="1025" max="1025" width="5.375" style="114" customWidth="1"/>
    <col min="1026" max="1026" width="5" style="114" customWidth="1"/>
    <col min="1027" max="1027" width="10.75" style="114" customWidth="1"/>
    <col min="1028" max="1028" width="6.25" style="114" customWidth="1"/>
    <col min="1029" max="1030" width="8.25" style="114" customWidth="1"/>
    <col min="1031" max="1031" width="7.75" style="114" customWidth="1"/>
    <col min="1032" max="1032" width="7.25" style="114" customWidth="1"/>
    <col min="1033" max="1035" width="7" style="114" customWidth="1"/>
    <col min="1036" max="1036" width="5.5" style="114" customWidth="1"/>
    <col min="1037" max="1037" width="4.625" style="114" customWidth="1"/>
    <col min="1038" max="1038" width="6" style="114" customWidth="1"/>
    <col min="1039" max="1039" width="7.125" style="114" customWidth="1"/>
    <col min="1040" max="1040" width="7" style="114" customWidth="1"/>
    <col min="1041" max="1041" width="6.875" style="114" customWidth="1"/>
    <col min="1042" max="1042" width="7.875" style="114" customWidth="1"/>
    <col min="1043" max="1279" width="9" style="114"/>
    <col min="1280" max="1280" width="4.25" style="114" customWidth="1"/>
    <col min="1281" max="1281" width="5.375" style="114" customWidth="1"/>
    <col min="1282" max="1282" width="5" style="114" customWidth="1"/>
    <col min="1283" max="1283" width="10.75" style="114" customWidth="1"/>
    <col min="1284" max="1284" width="6.25" style="114" customWidth="1"/>
    <col min="1285" max="1286" width="8.25" style="114" customWidth="1"/>
    <col min="1287" max="1287" width="7.75" style="114" customWidth="1"/>
    <col min="1288" max="1288" width="7.25" style="114" customWidth="1"/>
    <col min="1289" max="1291" width="7" style="114" customWidth="1"/>
    <col min="1292" max="1292" width="5.5" style="114" customWidth="1"/>
    <col min="1293" max="1293" width="4.625" style="114" customWidth="1"/>
    <col min="1294" max="1294" width="6" style="114" customWidth="1"/>
    <col min="1295" max="1295" width="7.125" style="114" customWidth="1"/>
    <col min="1296" max="1296" width="7" style="114" customWidth="1"/>
    <col min="1297" max="1297" width="6.875" style="114" customWidth="1"/>
    <col min="1298" max="1298" width="7.875" style="114" customWidth="1"/>
    <col min="1299" max="1535" width="9" style="114"/>
    <col min="1536" max="1536" width="4.25" style="114" customWidth="1"/>
    <col min="1537" max="1537" width="5.375" style="114" customWidth="1"/>
    <col min="1538" max="1538" width="5" style="114" customWidth="1"/>
    <col min="1539" max="1539" width="10.75" style="114" customWidth="1"/>
    <col min="1540" max="1540" width="6.25" style="114" customWidth="1"/>
    <col min="1541" max="1542" width="8.25" style="114" customWidth="1"/>
    <col min="1543" max="1543" width="7.75" style="114" customWidth="1"/>
    <col min="1544" max="1544" width="7.25" style="114" customWidth="1"/>
    <col min="1545" max="1547" width="7" style="114" customWidth="1"/>
    <col min="1548" max="1548" width="5.5" style="114" customWidth="1"/>
    <col min="1549" max="1549" width="4.625" style="114" customWidth="1"/>
    <col min="1550" max="1550" width="6" style="114" customWidth="1"/>
    <col min="1551" max="1551" width="7.125" style="114" customWidth="1"/>
    <col min="1552" max="1552" width="7" style="114" customWidth="1"/>
    <col min="1553" max="1553" width="6.875" style="114" customWidth="1"/>
    <col min="1554" max="1554" width="7.875" style="114" customWidth="1"/>
    <col min="1555" max="1791" width="9" style="114"/>
    <col min="1792" max="1792" width="4.25" style="114" customWidth="1"/>
    <col min="1793" max="1793" width="5.375" style="114" customWidth="1"/>
    <col min="1794" max="1794" width="5" style="114" customWidth="1"/>
    <col min="1795" max="1795" width="10.75" style="114" customWidth="1"/>
    <col min="1796" max="1796" width="6.25" style="114" customWidth="1"/>
    <col min="1797" max="1798" width="8.25" style="114" customWidth="1"/>
    <col min="1799" max="1799" width="7.75" style="114" customWidth="1"/>
    <col min="1800" max="1800" width="7.25" style="114" customWidth="1"/>
    <col min="1801" max="1803" width="7" style="114" customWidth="1"/>
    <col min="1804" max="1804" width="5.5" style="114" customWidth="1"/>
    <col min="1805" max="1805" width="4.625" style="114" customWidth="1"/>
    <col min="1806" max="1806" width="6" style="114" customWidth="1"/>
    <col min="1807" max="1807" width="7.125" style="114" customWidth="1"/>
    <col min="1808" max="1808" width="7" style="114" customWidth="1"/>
    <col min="1809" max="1809" width="6.875" style="114" customWidth="1"/>
    <col min="1810" max="1810" width="7.875" style="114" customWidth="1"/>
    <col min="1811" max="2047" width="9" style="114"/>
    <col min="2048" max="2048" width="4.25" style="114" customWidth="1"/>
    <col min="2049" max="2049" width="5.375" style="114" customWidth="1"/>
    <col min="2050" max="2050" width="5" style="114" customWidth="1"/>
    <col min="2051" max="2051" width="10.75" style="114" customWidth="1"/>
    <col min="2052" max="2052" width="6.25" style="114" customWidth="1"/>
    <col min="2053" max="2054" width="8.25" style="114" customWidth="1"/>
    <col min="2055" max="2055" width="7.75" style="114" customWidth="1"/>
    <col min="2056" max="2056" width="7.25" style="114" customWidth="1"/>
    <col min="2057" max="2059" width="7" style="114" customWidth="1"/>
    <col min="2060" max="2060" width="5.5" style="114" customWidth="1"/>
    <col min="2061" max="2061" width="4.625" style="114" customWidth="1"/>
    <col min="2062" max="2062" width="6" style="114" customWidth="1"/>
    <col min="2063" max="2063" width="7.125" style="114" customWidth="1"/>
    <col min="2064" max="2064" width="7" style="114" customWidth="1"/>
    <col min="2065" max="2065" width="6.875" style="114" customWidth="1"/>
    <col min="2066" max="2066" width="7.875" style="114" customWidth="1"/>
    <col min="2067" max="2303" width="9" style="114"/>
    <col min="2304" max="2304" width="4.25" style="114" customWidth="1"/>
    <col min="2305" max="2305" width="5.375" style="114" customWidth="1"/>
    <col min="2306" max="2306" width="5" style="114" customWidth="1"/>
    <col min="2307" max="2307" width="10.75" style="114" customWidth="1"/>
    <col min="2308" max="2308" width="6.25" style="114" customWidth="1"/>
    <col min="2309" max="2310" width="8.25" style="114" customWidth="1"/>
    <col min="2311" max="2311" width="7.75" style="114" customWidth="1"/>
    <col min="2312" max="2312" width="7.25" style="114" customWidth="1"/>
    <col min="2313" max="2315" width="7" style="114" customWidth="1"/>
    <col min="2316" max="2316" width="5.5" style="114" customWidth="1"/>
    <col min="2317" max="2317" width="4.625" style="114" customWidth="1"/>
    <col min="2318" max="2318" width="6" style="114" customWidth="1"/>
    <col min="2319" max="2319" width="7.125" style="114" customWidth="1"/>
    <col min="2320" max="2320" width="7" style="114" customWidth="1"/>
    <col min="2321" max="2321" width="6.875" style="114" customWidth="1"/>
    <col min="2322" max="2322" width="7.875" style="114" customWidth="1"/>
    <col min="2323" max="2559" width="9" style="114"/>
    <col min="2560" max="2560" width="4.25" style="114" customWidth="1"/>
    <col min="2561" max="2561" width="5.375" style="114" customWidth="1"/>
    <col min="2562" max="2562" width="5" style="114" customWidth="1"/>
    <col min="2563" max="2563" width="10.75" style="114" customWidth="1"/>
    <col min="2564" max="2564" width="6.25" style="114" customWidth="1"/>
    <col min="2565" max="2566" width="8.25" style="114" customWidth="1"/>
    <col min="2567" max="2567" width="7.75" style="114" customWidth="1"/>
    <col min="2568" max="2568" width="7.25" style="114" customWidth="1"/>
    <col min="2569" max="2571" width="7" style="114" customWidth="1"/>
    <col min="2572" max="2572" width="5.5" style="114" customWidth="1"/>
    <col min="2573" max="2573" width="4.625" style="114" customWidth="1"/>
    <col min="2574" max="2574" width="6" style="114" customWidth="1"/>
    <col min="2575" max="2575" width="7.125" style="114" customWidth="1"/>
    <col min="2576" max="2576" width="7" style="114" customWidth="1"/>
    <col min="2577" max="2577" width="6.875" style="114" customWidth="1"/>
    <col min="2578" max="2578" width="7.875" style="114" customWidth="1"/>
    <col min="2579" max="2815" width="9" style="114"/>
    <col min="2816" max="2816" width="4.25" style="114" customWidth="1"/>
    <col min="2817" max="2817" width="5.375" style="114" customWidth="1"/>
    <col min="2818" max="2818" width="5" style="114" customWidth="1"/>
    <col min="2819" max="2819" width="10.75" style="114" customWidth="1"/>
    <col min="2820" max="2820" width="6.25" style="114" customWidth="1"/>
    <col min="2821" max="2822" width="8.25" style="114" customWidth="1"/>
    <col min="2823" max="2823" width="7.75" style="114" customWidth="1"/>
    <col min="2824" max="2824" width="7.25" style="114" customWidth="1"/>
    <col min="2825" max="2827" width="7" style="114" customWidth="1"/>
    <col min="2828" max="2828" width="5.5" style="114" customWidth="1"/>
    <col min="2829" max="2829" width="4.625" style="114" customWidth="1"/>
    <col min="2830" max="2830" width="6" style="114" customWidth="1"/>
    <col min="2831" max="2831" width="7.125" style="114" customWidth="1"/>
    <col min="2832" max="2832" width="7" style="114" customWidth="1"/>
    <col min="2833" max="2833" width="6.875" style="114" customWidth="1"/>
    <col min="2834" max="2834" width="7.875" style="114" customWidth="1"/>
    <col min="2835" max="3071" width="9" style="114"/>
    <col min="3072" max="3072" width="4.25" style="114" customWidth="1"/>
    <col min="3073" max="3073" width="5.375" style="114" customWidth="1"/>
    <col min="3074" max="3074" width="5" style="114" customWidth="1"/>
    <col min="3075" max="3075" width="10.75" style="114" customWidth="1"/>
    <col min="3076" max="3076" width="6.25" style="114" customWidth="1"/>
    <col min="3077" max="3078" width="8.25" style="114" customWidth="1"/>
    <col min="3079" max="3079" width="7.75" style="114" customWidth="1"/>
    <col min="3080" max="3080" width="7.25" style="114" customWidth="1"/>
    <col min="3081" max="3083" width="7" style="114" customWidth="1"/>
    <col min="3084" max="3084" width="5.5" style="114" customWidth="1"/>
    <col min="3085" max="3085" width="4.625" style="114" customWidth="1"/>
    <col min="3086" max="3086" width="6" style="114" customWidth="1"/>
    <col min="3087" max="3087" width="7.125" style="114" customWidth="1"/>
    <col min="3088" max="3088" width="7" style="114" customWidth="1"/>
    <col min="3089" max="3089" width="6.875" style="114" customWidth="1"/>
    <col min="3090" max="3090" width="7.875" style="114" customWidth="1"/>
    <col min="3091" max="3327" width="9" style="114"/>
    <col min="3328" max="3328" width="4.25" style="114" customWidth="1"/>
    <col min="3329" max="3329" width="5.375" style="114" customWidth="1"/>
    <col min="3330" max="3330" width="5" style="114" customWidth="1"/>
    <col min="3331" max="3331" width="10.75" style="114" customWidth="1"/>
    <col min="3332" max="3332" width="6.25" style="114" customWidth="1"/>
    <col min="3333" max="3334" width="8.25" style="114" customWidth="1"/>
    <col min="3335" max="3335" width="7.75" style="114" customWidth="1"/>
    <col min="3336" max="3336" width="7.25" style="114" customWidth="1"/>
    <col min="3337" max="3339" width="7" style="114" customWidth="1"/>
    <col min="3340" max="3340" width="5.5" style="114" customWidth="1"/>
    <col min="3341" max="3341" width="4.625" style="114" customWidth="1"/>
    <col min="3342" max="3342" width="6" style="114" customWidth="1"/>
    <col min="3343" max="3343" width="7.125" style="114" customWidth="1"/>
    <col min="3344" max="3344" width="7" style="114" customWidth="1"/>
    <col min="3345" max="3345" width="6.875" style="114" customWidth="1"/>
    <col min="3346" max="3346" width="7.875" style="114" customWidth="1"/>
    <col min="3347" max="3583" width="9" style="114"/>
    <col min="3584" max="3584" width="4.25" style="114" customWidth="1"/>
    <col min="3585" max="3585" width="5.375" style="114" customWidth="1"/>
    <col min="3586" max="3586" width="5" style="114" customWidth="1"/>
    <col min="3587" max="3587" width="10.75" style="114" customWidth="1"/>
    <col min="3588" max="3588" width="6.25" style="114" customWidth="1"/>
    <col min="3589" max="3590" width="8.25" style="114" customWidth="1"/>
    <col min="3591" max="3591" width="7.75" style="114" customWidth="1"/>
    <col min="3592" max="3592" width="7.25" style="114" customWidth="1"/>
    <col min="3593" max="3595" width="7" style="114" customWidth="1"/>
    <col min="3596" max="3596" width="5.5" style="114" customWidth="1"/>
    <col min="3597" max="3597" width="4.625" style="114" customWidth="1"/>
    <col min="3598" max="3598" width="6" style="114" customWidth="1"/>
    <col min="3599" max="3599" width="7.125" style="114" customWidth="1"/>
    <col min="3600" max="3600" width="7" style="114" customWidth="1"/>
    <col min="3601" max="3601" width="6.875" style="114" customWidth="1"/>
    <col min="3602" max="3602" width="7.875" style="114" customWidth="1"/>
    <col min="3603" max="3839" width="9" style="114"/>
    <col min="3840" max="3840" width="4.25" style="114" customWidth="1"/>
    <col min="3841" max="3841" width="5.375" style="114" customWidth="1"/>
    <col min="3842" max="3842" width="5" style="114" customWidth="1"/>
    <col min="3843" max="3843" width="10.75" style="114" customWidth="1"/>
    <col min="3844" max="3844" width="6.25" style="114" customWidth="1"/>
    <col min="3845" max="3846" width="8.25" style="114" customWidth="1"/>
    <col min="3847" max="3847" width="7.75" style="114" customWidth="1"/>
    <col min="3848" max="3848" width="7.25" style="114" customWidth="1"/>
    <col min="3849" max="3851" width="7" style="114" customWidth="1"/>
    <col min="3852" max="3852" width="5.5" style="114" customWidth="1"/>
    <col min="3853" max="3853" width="4.625" style="114" customWidth="1"/>
    <col min="3854" max="3854" width="6" style="114" customWidth="1"/>
    <col min="3855" max="3855" width="7.125" style="114" customWidth="1"/>
    <col min="3856" max="3856" width="7" style="114" customWidth="1"/>
    <col min="3857" max="3857" width="6.875" style="114" customWidth="1"/>
    <col min="3858" max="3858" width="7.875" style="114" customWidth="1"/>
    <col min="3859" max="4095" width="9" style="114"/>
    <col min="4096" max="4096" width="4.25" style="114" customWidth="1"/>
    <col min="4097" max="4097" width="5.375" style="114" customWidth="1"/>
    <col min="4098" max="4098" width="5" style="114" customWidth="1"/>
    <col min="4099" max="4099" width="10.75" style="114" customWidth="1"/>
    <col min="4100" max="4100" width="6.25" style="114" customWidth="1"/>
    <col min="4101" max="4102" width="8.25" style="114" customWidth="1"/>
    <col min="4103" max="4103" width="7.75" style="114" customWidth="1"/>
    <col min="4104" max="4104" width="7.25" style="114" customWidth="1"/>
    <col min="4105" max="4107" width="7" style="114" customWidth="1"/>
    <col min="4108" max="4108" width="5.5" style="114" customWidth="1"/>
    <col min="4109" max="4109" width="4.625" style="114" customWidth="1"/>
    <col min="4110" max="4110" width="6" style="114" customWidth="1"/>
    <col min="4111" max="4111" width="7.125" style="114" customWidth="1"/>
    <col min="4112" max="4112" width="7" style="114" customWidth="1"/>
    <col min="4113" max="4113" width="6.875" style="114" customWidth="1"/>
    <col min="4114" max="4114" width="7.875" style="114" customWidth="1"/>
    <col min="4115" max="4351" width="9" style="114"/>
    <col min="4352" max="4352" width="4.25" style="114" customWidth="1"/>
    <col min="4353" max="4353" width="5.375" style="114" customWidth="1"/>
    <col min="4354" max="4354" width="5" style="114" customWidth="1"/>
    <col min="4355" max="4355" width="10.75" style="114" customWidth="1"/>
    <col min="4356" max="4356" width="6.25" style="114" customWidth="1"/>
    <col min="4357" max="4358" width="8.25" style="114" customWidth="1"/>
    <col min="4359" max="4359" width="7.75" style="114" customWidth="1"/>
    <col min="4360" max="4360" width="7.25" style="114" customWidth="1"/>
    <col min="4361" max="4363" width="7" style="114" customWidth="1"/>
    <col min="4364" max="4364" width="5.5" style="114" customWidth="1"/>
    <col min="4365" max="4365" width="4.625" style="114" customWidth="1"/>
    <col min="4366" max="4366" width="6" style="114" customWidth="1"/>
    <col min="4367" max="4367" width="7.125" style="114" customWidth="1"/>
    <col min="4368" max="4368" width="7" style="114" customWidth="1"/>
    <col min="4369" max="4369" width="6.875" style="114" customWidth="1"/>
    <col min="4370" max="4370" width="7.875" style="114" customWidth="1"/>
    <col min="4371" max="4607" width="9" style="114"/>
    <col min="4608" max="4608" width="4.25" style="114" customWidth="1"/>
    <col min="4609" max="4609" width="5.375" style="114" customWidth="1"/>
    <col min="4610" max="4610" width="5" style="114" customWidth="1"/>
    <col min="4611" max="4611" width="10.75" style="114" customWidth="1"/>
    <col min="4612" max="4612" width="6.25" style="114" customWidth="1"/>
    <col min="4613" max="4614" width="8.25" style="114" customWidth="1"/>
    <col min="4615" max="4615" width="7.75" style="114" customWidth="1"/>
    <col min="4616" max="4616" width="7.25" style="114" customWidth="1"/>
    <col min="4617" max="4619" width="7" style="114" customWidth="1"/>
    <col min="4620" max="4620" width="5.5" style="114" customWidth="1"/>
    <col min="4621" max="4621" width="4.625" style="114" customWidth="1"/>
    <col min="4622" max="4622" width="6" style="114" customWidth="1"/>
    <col min="4623" max="4623" width="7.125" style="114" customWidth="1"/>
    <col min="4624" max="4624" width="7" style="114" customWidth="1"/>
    <col min="4625" max="4625" width="6.875" style="114" customWidth="1"/>
    <col min="4626" max="4626" width="7.875" style="114" customWidth="1"/>
    <col min="4627" max="4863" width="9" style="114"/>
    <col min="4864" max="4864" width="4.25" style="114" customWidth="1"/>
    <col min="4865" max="4865" width="5.375" style="114" customWidth="1"/>
    <col min="4866" max="4866" width="5" style="114" customWidth="1"/>
    <col min="4867" max="4867" width="10.75" style="114" customWidth="1"/>
    <col min="4868" max="4868" width="6.25" style="114" customWidth="1"/>
    <col min="4869" max="4870" width="8.25" style="114" customWidth="1"/>
    <col min="4871" max="4871" width="7.75" style="114" customWidth="1"/>
    <col min="4872" max="4872" width="7.25" style="114" customWidth="1"/>
    <col min="4873" max="4875" width="7" style="114" customWidth="1"/>
    <col min="4876" max="4876" width="5.5" style="114" customWidth="1"/>
    <col min="4877" max="4877" width="4.625" style="114" customWidth="1"/>
    <col min="4878" max="4878" width="6" style="114" customWidth="1"/>
    <col min="4879" max="4879" width="7.125" style="114" customWidth="1"/>
    <col min="4880" max="4880" width="7" style="114" customWidth="1"/>
    <col min="4881" max="4881" width="6.875" style="114" customWidth="1"/>
    <col min="4882" max="4882" width="7.875" style="114" customWidth="1"/>
    <col min="4883" max="5119" width="9" style="114"/>
    <col min="5120" max="5120" width="4.25" style="114" customWidth="1"/>
    <col min="5121" max="5121" width="5.375" style="114" customWidth="1"/>
    <col min="5122" max="5122" width="5" style="114" customWidth="1"/>
    <col min="5123" max="5123" width="10.75" style="114" customWidth="1"/>
    <col min="5124" max="5124" width="6.25" style="114" customWidth="1"/>
    <col min="5125" max="5126" width="8.25" style="114" customWidth="1"/>
    <col min="5127" max="5127" width="7.75" style="114" customWidth="1"/>
    <col min="5128" max="5128" width="7.25" style="114" customWidth="1"/>
    <col min="5129" max="5131" width="7" style="114" customWidth="1"/>
    <col min="5132" max="5132" width="5.5" style="114" customWidth="1"/>
    <col min="5133" max="5133" width="4.625" style="114" customWidth="1"/>
    <col min="5134" max="5134" width="6" style="114" customWidth="1"/>
    <col min="5135" max="5135" width="7.125" style="114" customWidth="1"/>
    <col min="5136" max="5136" width="7" style="114" customWidth="1"/>
    <col min="5137" max="5137" width="6.875" style="114" customWidth="1"/>
    <col min="5138" max="5138" width="7.875" style="114" customWidth="1"/>
    <col min="5139" max="5375" width="9" style="114"/>
    <col min="5376" max="5376" width="4.25" style="114" customWidth="1"/>
    <col min="5377" max="5377" width="5.375" style="114" customWidth="1"/>
    <col min="5378" max="5378" width="5" style="114" customWidth="1"/>
    <col min="5379" max="5379" width="10.75" style="114" customWidth="1"/>
    <col min="5380" max="5380" width="6.25" style="114" customWidth="1"/>
    <col min="5381" max="5382" width="8.25" style="114" customWidth="1"/>
    <col min="5383" max="5383" width="7.75" style="114" customWidth="1"/>
    <col min="5384" max="5384" width="7.25" style="114" customWidth="1"/>
    <col min="5385" max="5387" width="7" style="114" customWidth="1"/>
    <col min="5388" max="5388" width="5.5" style="114" customWidth="1"/>
    <col min="5389" max="5389" width="4.625" style="114" customWidth="1"/>
    <col min="5390" max="5390" width="6" style="114" customWidth="1"/>
    <col min="5391" max="5391" width="7.125" style="114" customWidth="1"/>
    <col min="5392" max="5392" width="7" style="114" customWidth="1"/>
    <col min="5393" max="5393" width="6.875" style="114" customWidth="1"/>
    <col min="5394" max="5394" width="7.875" style="114" customWidth="1"/>
    <col min="5395" max="5631" width="9" style="114"/>
    <col min="5632" max="5632" width="4.25" style="114" customWidth="1"/>
    <col min="5633" max="5633" width="5.375" style="114" customWidth="1"/>
    <col min="5634" max="5634" width="5" style="114" customWidth="1"/>
    <col min="5635" max="5635" width="10.75" style="114" customWidth="1"/>
    <col min="5636" max="5636" width="6.25" style="114" customWidth="1"/>
    <col min="5637" max="5638" width="8.25" style="114" customWidth="1"/>
    <col min="5639" max="5639" width="7.75" style="114" customWidth="1"/>
    <col min="5640" max="5640" width="7.25" style="114" customWidth="1"/>
    <col min="5641" max="5643" width="7" style="114" customWidth="1"/>
    <col min="5644" max="5644" width="5.5" style="114" customWidth="1"/>
    <col min="5645" max="5645" width="4.625" style="114" customWidth="1"/>
    <col min="5646" max="5646" width="6" style="114" customWidth="1"/>
    <col min="5647" max="5647" width="7.125" style="114" customWidth="1"/>
    <col min="5648" max="5648" width="7" style="114" customWidth="1"/>
    <col min="5649" max="5649" width="6.875" style="114" customWidth="1"/>
    <col min="5650" max="5650" width="7.875" style="114" customWidth="1"/>
    <col min="5651" max="5887" width="9" style="114"/>
    <col min="5888" max="5888" width="4.25" style="114" customWidth="1"/>
    <col min="5889" max="5889" width="5.375" style="114" customWidth="1"/>
    <col min="5890" max="5890" width="5" style="114" customWidth="1"/>
    <col min="5891" max="5891" width="10.75" style="114" customWidth="1"/>
    <col min="5892" max="5892" width="6.25" style="114" customWidth="1"/>
    <col min="5893" max="5894" width="8.25" style="114" customWidth="1"/>
    <col min="5895" max="5895" width="7.75" style="114" customWidth="1"/>
    <col min="5896" max="5896" width="7.25" style="114" customWidth="1"/>
    <col min="5897" max="5899" width="7" style="114" customWidth="1"/>
    <col min="5900" max="5900" width="5.5" style="114" customWidth="1"/>
    <col min="5901" max="5901" width="4.625" style="114" customWidth="1"/>
    <col min="5902" max="5902" width="6" style="114" customWidth="1"/>
    <col min="5903" max="5903" width="7.125" style="114" customWidth="1"/>
    <col min="5904" max="5904" width="7" style="114" customWidth="1"/>
    <col min="5905" max="5905" width="6.875" style="114" customWidth="1"/>
    <col min="5906" max="5906" width="7.875" style="114" customWidth="1"/>
    <col min="5907" max="6143" width="9" style="114"/>
    <col min="6144" max="6144" width="4.25" style="114" customWidth="1"/>
    <col min="6145" max="6145" width="5.375" style="114" customWidth="1"/>
    <col min="6146" max="6146" width="5" style="114" customWidth="1"/>
    <col min="6147" max="6147" width="10.75" style="114" customWidth="1"/>
    <col min="6148" max="6148" width="6.25" style="114" customWidth="1"/>
    <col min="6149" max="6150" width="8.25" style="114" customWidth="1"/>
    <col min="6151" max="6151" width="7.75" style="114" customWidth="1"/>
    <col min="6152" max="6152" width="7.25" style="114" customWidth="1"/>
    <col min="6153" max="6155" width="7" style="114" customWidth="1"/>
    <col min="6156" max="6156" width="5.5" style="114" customWidth="1"/>
    <col min="6157" max="6157" width="4.625" style="114" customWidth="1"/>
    <col min="6158" max="6158" width="6" style="114" customWidth="1"/>
    <col min="6159" max="6159" width="7.125" style="114" customWidth="1"/>
    <col min="6160" max="6160" width="7" style="114" customWidth="1"/>
    <col min="6161" max="6161" width="6.875" style="114" customWidth="1"/>
    <col min="6162" max="6162" width="7.875" style="114" customWidth="1"/>
    <col min="6163" max="6399" width="9" style="114"/>
    <col min="6400" max="6400" width="4.25" style="114" customWidth="1"/>
    <col min="6401" max="6401" width="5.375" style="114" customWidth="1"/>
    <col min="6402" max="6402" width="5" style="114" customWidth="1"/>
    <col min="6403" max="6403" width="10.75" style="114" customWidth="1"/>
    <col min="6404" max="6404" width="6.25" style="114" customWidth="1"/>
    <col min="6405" max="6406" width="8.25" style="114" customWidth="1"/>
    <col min="6407" max="6407" width="7.75" style="114" customWidth="1"/>
    <col min="6408" max="6408" width="7.25" style="114" customWidth="1"/>
    <col min="6409" max="6411" width="7" style="114" customWidth="1"/>
    <col min="6412" max="6412" width="5.5" style="114" customWidth="1"/>
    <col min="6413" max="6413" width="4.625" style="114" customWidth="1"/>
    <col min="6414" max="6414" width="6" style="114" customWidth="1"/>
    <col min="6415" max="6415" width="7.125" style="114" customWidth="1"/>
    <col min="6416" max="6416" width="7" style="114" customWidth="1"/>
    <col min="6417" max="6417" width="6.875" style="114" customWidth="1"/>
    <col min="6418" max="6418" width="7.875" style="114" customWidth="1"/>
    <col min="6419" max="6655" width="9" style="114"/>
    <col min="6656" max="6656" width="4.25" style="114" customWidth="1"/>
    <col min="6657" max="6657" width="5.375" style="114" customWidth="1"/>
    <col min="6658" max="6658" width="5" style="114" customWidth="1"/>
    <col min="6659" max="6659" width="10.75" style="114" customWidth="1"/>
    <col min="6660" max="6660" width="6.25" style="114" customWidth="1"/>
    <col min="6661" max="6662" width="8.25" style="114" customWidth="1"/>
    <col min="6663" max="6663" width="7.75" style="114" customWidth="1"/>
    <col min="6664" max="6664" width="7.25" style="114" customWidth="1"/>
    <col min="6665" max="6667" width="7" style="114" customWidth="1"/>
    <col min="6668" max="6668" width="5.5" style="114" customWidth="1"/>
    <col min="6669" max="6669" width="4.625" style="114" customWidth="1"/>
    <col min="6670" max="6670" width="6" style="114" customWidth="1"/>
    <col min="6671" max="6671" width="7.125" style="114" customWidth="1"/>
    <col min="6672" max="6672" width="7" style="114" customWidth="1"/>
    <col min="6673" max="6673" width="6.875" style="114" customWidth="1"/>
    <col min="6674" max="6674" width="7.875" style="114" customWidth="1"/>
    <col min="6675" max="6911" width="9" style="114"/>
    <col min="6912" max="6912" width="4.25" style="114" customWidth="1"/>
    <col min="6913" max="6913" width="5.375" style="114" customWidth="1"/>
    <col min="6914" max="6914" width="5" style="114" customWidth="1"/>
    <col min="6915" max="6915" width="10.75" style="114" customWidth="1"/>
    <col min="6916" max="6916" width="6.25" style="114" customWidth="1"/>
    <col min="6917" max="6918" width="8.25" style="114" customWidth="1"/>
    <col min="6919" max="6919" width="7.75" style="114" customWidth="1"/>
    <col min="6920" max="6920" width="7.25" style="114" customWidth="1"/>
    <col min="6921" max="6923" width="7" style="114" customWidth="1"/>
    <col min="6924" max="6924" width="5.5" style="114" customWidth="1"/>
    <col min="6925" max="6925" width="4.625" style="114" customWidth="1"/>
    <col min="6926" max="6926" width="6" style="114" customWidth="1"/>
    <col min="6927" max="6927" width="7.125" style="114" customWidth="1"/>
    <col min="6928" max="6928" width="7" style="114" customWidth="1"/>
    <col min="6929" max="6929" width="6.875" style="114" customWidth="1"/>
    <col min="6930" max="6930" width="7.875" style="114" customWidth="1"/>
    <col min="6931" max="7167" width="9" style="114"/>
    <col min="7168" max="7168" width="4.25" style="114" customWidth="1"/>
    <col min="7169" max="7169" width="5.375" style="114" customWidth="1"/>
    <col min="7170" max="7170" width="5" style="114" customWidth="1"/>
    <col min="7171" max="7171" width="10.75" style="114" customWidth="1"/>
    <col min="7172" max="7172" width="6.25" style="114" customWidth="1"/>
    <col min="7173" max="7174" width="8.25" style="114" customWidth="1"/>
    <col min="7175" max="7175" width="7.75" style="114" customWidth="1"/>
    <col min="7176" max="7176" width="7.25" style="114" customWidth="1"/>
    <col min="7177" max="7179" width="7" style="114" customWidth="1"/>
    <col min="7180" max="7180" width="5.5" style="114" customWidth="1"/>
    <col min="7181" max="7181" width="4.625" style="114" customWidth="1"/>
    <col min="7182" max="7182" width="6" style="114" customWidth="1"/>
    <col min="7183" max="7183" width="7.125" style="114" customWidth="1"/>
    <col min="7184" max="7184" width="7" style="114" customWidth="1"/>
    <col min="7185" max="7185" width="6.875" style="114" customWidth="1"/>
    <col min="7186" max="7186" width="7.875" style="114" customWidth="1"/>
    <col min="7187" max="7423" width="9" style="114"/>
    <col min="7424" max="7424" width="4.25" style="114" customWidth="1"/>
    <col min="7425" max="7425" width="5.375" style="114" customWidth="1"/>
    <col min="7426" max="7426" width="5" style="114" customWidth="1"/>
    <col min="7427" max="7427" width="10.75" style="114" customWidth="1"/>
    <col min="7428" max="7428" width="6.25" style="114" customWidth="1"/>
    <col min="7429" max="7430" width="8.25" style="114" customWidth="1"/>
    <col min="7431" max="7431" width="7.75" style="114" customWidth="1"/>
    <col min="7432" max="7432" width="7.25" style="114" customWidth="1"/>
    <col min="7433" max="7435" width="7" style="114" customWidth="1"/>
    <col min="7436" max="7436" width="5.5" style="114" customWidth="1"/>
    <col min="7437" max="7437" width="4.625" style="114" customWidth="1"/>
    <col min="7438" max="7438" width="6" style="114" customWidth="1"/>
    <col min="7439" max="7439" width="7.125" style="114" customWidth="1"/>
    <col min="7440" max="7440" width="7" style="114" customWidth="1"/>
    <col min="7441" max="7441" width="6.875" style="114" customWidth="1"/>
    <col min="7442" max="7442" width="7.875" style="114" customWidth="1"/>
    <col min="7443" max="7679" width="9" style="114"/>
    <col min="7680" max="7680" width="4.25" style="114" customWidth="1"/>
    <col min="7681" max="7681" width="5.375" style="114" customWidth="1"/>
    <col min="7682" max="7682" width="5" style="114" customWidth="1"/>
    <col min="7683" max="7683" width="10.75" style="114" customWidth="1"/>
    <col min="7684" max="7684" width="6.25" style="114" customWidth="1"/>
    <col min="7685" max="7686" width="8.25" style="114" customWidth="1"/>
    <col min="7687" max="7687" width="7.75" style="114" customWidth="1"/>
    <col min="7688" max="7688" width="7.25" style="114" customWidth="1"/>
    <col min="7689" max="7691" width="7" style="114" customWidth="1"/>
    <col min="7692" max="7692" width="5.5" style="114" customWidth="1"/>
    <col min="7693" max="7693" width="4.625" style="114" customWidth="1"/>
    <col min="7694" max="7694" width="6" style="114" customWidth="1"/>
    <col min="7695" max="7695" width="7.125" style="114" customWidth="1"/>
    <col min="7696" max="7696" width="7" style="114" customWidth="1"/>
    <col min="7697" max="7697" width="6.875" style="114" customWidth="1"/>
    <col min="7698" max="7698" width="7.875" style="114" customWidth="1"/>
    <col min="7699" max="7935" width="9" style="114"/>
    <col min="7936" max="7936" width="4.25" style="114" customWidth="1"/>
    <col min="7937" max="7937" width="5.375" style="114" customWidth="1"/>
    <col min="7938" max="7938" width="5" style="114" customWidth="1"/>
    <col min="7939" max="7939" width="10.75" style="114" customWidth="1"/>
    <col min="7940" max="7940" width="6.25" style="114" customWidth="1"/>
    <col min="7941" max="7942" width="8.25" style="114" customWidth="1"/>
    <col min="7943" max="7943" width="7.75" style="114" customWidth="1"/>
    <col min="7944" max="7944" width="7.25" style="114" customWidth="1"/>
    <col min="7945" max="7947" width="7" style="114" customWidth="1"/>
    <col min="7948" max="7948" width="5.5" style="114" customWidth="1"/>
    <col min="7949" max="7949" width="4.625" style="114" customWidth="1"/>
    <col min="7950" max="7950" width="6" style="114" customWidth="1"/>
    <col min="7951" max="7951" width="7.125" style="114" customWidth="1"/>
    <col min="7952" max="7952" width="7" style="114" customWidth="1"/>
    <col min="7953" max="7953" width="6.875" style="114" customWidth="1"/>
    <col min="7954" max="7954" width="7.875" style="114" customWidth="1"/>
    <col min="7955" max="8191" width="9" style="114"/>
    <col min="8192" max="8192" width="4.25" style="114" customWidth="1"/>
    <col min="8193" max="8193" width="5.375" style="114" customWidth="1"/>
    <col min="8194" max="8194" width="5" style="114" customWidth="1"/>
    <col min="8195" max="8195" width="10.75" style="114" customWidth="1"/>
    <col min="8196" max="8196" width="6.25" style="114" customWidth="1"/>
    <col min="8197" max="8198" width="8.25" style="114" customWidth="1"/>
    <col min="8199" max="8199" width="7.75" style="114" customWidth="1"/>
    <col min="8200" max="8200" width="7.25" style="114" customWidth="1"/>
    <col min="8201" max="8203" width="7" style="114" customWidth="1"/>
    <col min="8204" max="8204" width="5.5" style="114" customWidth="1"/>
    <col min="8205" max="8205" width="4.625" style="114" customWidth="1"/>
    <col min="8206" max="8206" width="6" style="114" customWidth="1"/>
    <col min="8207" max="8207" width="7.125" style="114" customWidth="1"/>
    <col min="8208" max="8208" width="7" style="114" customWidth="1"/>
    <col min="8209" max="8209" width="6.875" style="114" customWidth="1"/>
    <col min="8210" max="8210" width="7.875" style="114" customWidth="1"/>
    <col min="8211" max="8447" width="9" style="114"/>
    <col min="8448" max="8448" width="4.25" style="114" customWidth="1"/>
    <col min="8449" max="8449" width="5.375" style="114" customWidth="1"/>
    <col min="8450" max="8450" width="5" style="114" customWidth="1"/>
    <col min="8451" max="8451" width="10.75" style="114" customWidth="1"/>
    <col min="8452" max="8452" width="6.25" style="114" customWidth="1"/>
    <col min="8453" max="8454" width="8.25" style="114" customWidth="1"/>
    <col min="8455" max="8455" width="7.75" style="114" customWidth="1"/>
    <col min="8456" max="8456" width="7.25" style="114" customWidth="1"/>
    <col min="8457" max="8459" width="7" style="114" customWidth="1"/>
    <col min="8460" max="8460" width="5.5" style="114" customWidth="1"/>
    <col min="8461" max="8461" width="4.625" style="114" customWidth="1"/>
    <col min="8462" max="8462" width="6" style="114" customWidth="1"/>
    <col min="8463" max="8463" width="7.125" style="114" customWidth="1"/>
    <col min="8464" max="8464" width="7" style="114" customWidth="1"/>
    <col min="8465" max="8465" width="6.875" style="114" customWidth="1"/>
    <col min="8466" max="8466" width="7.875" style="114" customWidth="1"/>
    <col min="8467" max="8703" width="9" style="114"/>
    <col min="8704" max="8704" width="4.25" style="114" customWidth="1"/>
    <col min="8705" max="8705" width="5.375" style="114" customWidth="1"/>
    <col min="8706" max="8706" width="5" style="114" customWidth="1"/>
    <col min="8707" max="8707" width="10.75" style="114" customWidth="1"/>
    <col min="8708" max="8708" width="6.25" style="114" customWidth="1"/>
    <col min="8709" max="8710" width="8.25" style="114" customWidth="1"/>
    <col min="8711" max="8711" width="7.75" style="114" customWidth="1"/>
    <col min="8712" max="8712" width="7.25" style="114" customWidth="1"/>
    <col min="8713" max="8715" width="7" style="114" customWidth="1"/>
    <col min="8716" max="8716" width="5.5" style="114" customWidth="1"/>
    <col min="8717" max="8717" width="4.625" style="114" customWidth="1"/>
    <col min="8718" max="8718" width="6" style="114" customWidth="1"/>
    <col min="8719" max="8719" width="7.125" style="114" customWidth="1"/>
    <col min="8720" max="8720" width="7" style="114" customWidth="1"/>
    <col min="8721" max="8721" width="6.875" style="114" customWidth="1"/>
    <col min="8722" max="8722" width="7.875" style="114" customWidth="1"/>
    <col min="8723" max="8959" width="9" style="114"/>
    <col min="8960" max="8960" width="4.25" style="114" customWidth="1"/>
    <col min="8961" max="8961" width="5.375" style="114" customWidth="1"/>
    <col min="8962" max="8962" width="5" style="114" customWidth="1"/>
    <col min="8963" max="8963" width="10.75" style="114" customWidth="1"/>
    <col min="8964" max="8964" width="6.25" style="114" customWidth="1"/>
    <col min="8965" max="8966" width="8.25" style="114" customWidth="1"/>
    <col min="8967" max="8967" width="7.75" style="114" customWidth="1"/>
    <col min="8968" max="8968" width="7.25" style="114" customWidth="1"/>
    <col min="8969" max="8971" width="7" style="114" customWidth="1"/>
    <col min="8972" max="8972" width="5.5" style="114" customWidth="1"/>
    <col min="8973" max="8973" width="4.625" style="114" customWidth="1"/>
    <col min="8974" max="8974" width="6" style="114" customWidth="1"/>
    <col min="8975" max="8975" width="7.125" style="114" customWidth="1"/>
    <col min="8976" max="8976" width="7" style="114" customWidth="1"/>
    <col min="8977" max="8977" width="6.875" style="114" customWidth="1"/>
    <col min="8978" max="8978" width="7.875" style="114" customWidth="1"/>
    <col min="8979" max="9215" width="9" style="114"/>
    <col min="9216" max="9216" width="4.25" style="114" customWidth="1"/>
    <col min="9217" max="9217" width="5.375" style="114" customWidth="1"/>
    <col min="9218" max="9218" width="5" style="114" customWidth="1"/>
    <col min="9219" max="9219" width="10.75" style="114" customWidth="1"/>
    <col min="9220" max="9220" width="6.25" style="114" customWidth="1"/>
    <col min="9221" max="9222" width="8.25" style="114" customWidth="1"/>
    <col min="9223" max="9223" width="7.75" style="114" customWidth="1"/>
    <col min="9224" max="9224" width="7.25" style="114" customWidth="1"/>
    <col min="9225" max="9227" width="7" style="114" customWidth="1"/>
    <col min="9228" max="9228" width="5.5" style="114" customWidth="1"/>
    <col min="9229" max="9229" width="4.625" style="114" customWidth="1"/>
    <col min="9230" max="9230" width="6" style="114" customWidth="1"/>
    <col min="9231" max="9231" width="7.125" style="114" customWidth="1"/>
    <col min="9232" max="9232" width="7" style="114" customWidth="1"/>
    <col min="9233" max="9233" width="6.875" style="114" customWidth="1"/>
    <col min="9234" max="9234" width="7.875" style="114" customWidth="1"/>
    <col min="9235" max="9471" width="9" style="114"/>
    <col min="9472" max="9472" width="4.25" style="114" customWidth="1"/>
    <col min="9473" max="9473" width="5.375" style="114" customWidth="1"/>
    <col min="9474" max="9474" width="5" style="114" customWidth="1"/>
    <col min="9475" max="9475" width="10.75" style="114" customWidth="1"/>
    <col min="9476" max="9476" width="6.25" style="114" customWidth="1"/>
    <col min="9477" max="9478" width="8.25" style="114" customWidth="1"/>
    <col min="9479" max="9479" width="7.75" style="114" customWidth="1"/>
    <col min="9480" max="9480" width="7.25" style="114" customWidth="1"/>
    <col min="9481" max="9483" width="7" style="114" customWidth="1"/>
    <col min="9484" max="9484" width="5.5" style="114" customWidth="1"/>
    <col min="9485" max="9485" width="4.625" style="114" customWidth="1"/>
    <col min="9486" max="9486" width="6" style="114" customWidth="1"/>
    <col min="9487" max="9487" width="7.125" style="114" customWidth="1"/>
    <col min="9488" max="9488" width="7" style="114" customWidth="1"/>
    <col min="9489" max="9489" width="6.875" style="114" customWidth="1"/>
    <col min="9490" max="9490" width="7.875" style="114" customWidth="1"/>
    <col min="9491" max="9727" width="9" style="114"/>
    <col min="9728" max="9728" width="4.25" style="114" customWidth="1"/>
    <col min="9729" max="9729" width="5.375" style="114" customWidth="1"/>
    <col min="9730" max="9730" width="5" style="114" customWidth="1"/>
    <col min="9731" max="9731" width="10.75" style="114" customWidth="1"/>
    <col min="9732" max="9732" width="6.25" style="114" customWidth="1"/>
    <col min="9733" max="9734" width="8.25" style="114" customWidth="1"/>
    <col min="9735" max="9735" width="7.75" style="114" customWidth="1"/>
    <col min="9736" max="9736" width="7.25" style="114" customWidth="1"/>
    <col min="9737" max="9739" width="7" style="114" customWidth="1"/>
    <col min="9740" max="9740" width="5.5" style="114" customWidth="1"/>
    <col min="9741" max="9741" width="4.625" style="114" customWidth="1"/>
    <col min="9742" max="9742" width="6" style="114" customWidth="1"/>
    <col min="9743" max="9743" width="7.125" style="114" customWidth="1"/>
    <col min="9744" max="9744" width="7" style="114" customWidth="1"/>
    <col min="9745" max="9745" width="6.875" style="114" customWidth="1"/>
    <col min="9746" max="9746" width="7.875" style="114" customWidth="1"/>
    <col min="9747" max="9983" width="9" style="114"/>
    <col min="9984" max="9984" width="4.25" style="114" customWidth="1"/>
    <col min="9985" max="9985" width="5.375" style="114" customWidth="1"/>
    <col min="9986" max="9986" width="5" style="114" customWidth="1"/>
    <col min="9987" max="9987" width="10.75" style="114" customWidth="1"/>
    <col min="9988" max="9988" width="6.25" style="114" customWidth="1"/>
    <col min="9989" max="9990" width="8.25" style="114" customWidth="1"/>
    <col min="9991" max="9991" width="7.75" style="114" customWidth="1"/>
    <col min="9992" max="9992" width="7.25" style="114" customWidth="1"/>
    <col min="9993" max="9995" width="7" style="114" customWidth="1"/>
    <col min="9996" max="9996" width="5.5" style="114" customWidth="1"/>
    <col min="9997" max="9997" width="4.625" style="114" customWidth="1"/>
    <col min="9998" max="9998" width="6" style="114" customWidth="1"/>
    <col min="9999" max="9999" width="7.125" style="114" customWidth="1"/>
    <col min="10000" max="10000" width="7" style="114" customWidth="1"/>
    <col min="10001" max="10001" width="6.875" style="114" customWidth="1"/>
    <col min="10002" max="10002" width="7.875" style="114" customWidth="1"/>
    <col min="10003" max="10239" width="9" style="114"/>
    <col min="10240" max="10240" width="4.25" style="114" customWidth="1"/>
    <col min="10241" max="10241" width="5.375" style="114" customWidth="1"/>
    <col min="10242" max="10242" width="5" style="114" customWidth="1"/>
    <col min="10243" max="10243" width="10.75" style="114" customWidth="1"/>
    <col min="10244" max="10244" width="6.25" style="114" customWidth="1"/>
    <col min="10245" max="10246" width="8.25" style="114" customWidth="1"/>
    <col min="10247" max="10247" width="7.75" style="114" customWidth="1"/>
    <col min="10248" max="10248" width="7.25" style="114" customWidth="1"/>
    <col min="10249" max="10251" width="7" style="114" customWidth="1"/>
    <col min="10252" max="10252" width="5.5" style="114" customWidth="1"/>
    <col min="10253" max="10253" width="4.625" style="114" customWidth="1"/>
    <col min="10254" max="10254" width="6" style="114" customWidth="1"/>
    <col min="10255" max="10255" width="7.125" style="114" customWidth="1"/>
    <col min="10256" max="10256" width="7" style="114" customWidth="1"/>
    <col min="10257" max="10257" width="6.875" style="114" customWidth="1"/>
    <col min="10258" max="10258" width="7.875" style="114" customWidth="1"/>
    <col min="10259" max="10495" width="9" style="114"/>
    <col min="10496" max="10496" width="4.25" style="114" customWidth="1"/>
    <col min="10497" max="10497" width="5.375" style="114" customWidth="1"/>
    <col min="10498" max="10498" width="5" style="114" customWidth="1"/>
    <col min="10499" max="10499" width="10.75" style="114" customWidth="1"/>
    <col min="10500" max="10500" width="6.25" style="114" customWidth="1"/>
    <col min="10501" max="10502" width="8.25" style="114" customWidth="1"/>
    <col min="10503" max="10503" width="7.75" style="114" customWidth="1"/>
    <col min="10504" max="10504" width="7.25" style="114" customWidth="1"/>
    <col min="10505" max="10507" width="7" style="114" customWidth="1"/>
    <col min="10508" max="10508" width="5.5" style="114" customWidth="1"/>
    <col min="10509" max="10509" width="4.625" style="114" customWidth="1"/>
    <col min="10510" max="10510" width="6" style="114" customWidth="1"/>
    <col min="10511" max="10511" width="7.125" style="114" customWidth="1"/>
    <col min="10512" max="10512" width="7" style="114" customWidth="1"/>
    <col min="10513" max="10513" width="6.875" style="114" customWidth="1"/>
    <col min="10514" max="10514" width="7.875" style="114" customWidth="1"/>
    <col min="10515" max="10751" width="9" style="114"/>
    <col min="10752" max="10752" width="4.25" style="114" customWidth="1"/>
    <col min="10753" max="10753" width="5.375" style="114" customWidth="1"/>
    <col min="10754" max="10754" width="5" style="114" customWidth="1"/>
    <col min="10755" max="10755" width="10.75" style="114" customWidth="1"/>
    <col min="10756" max="10756" width="6.25" style="114" customWidth="1"/>
    <col min="10757" max="10758" width="8.25" style="114" customWidth="1"/>
    <col min="10759" max="10759" width="7.75" style="114" customWidth="1"/>
    <col min="10760" max="10760" width="7.25" style="114" customWidth="1"/>
    <col min="10761" max="10763" width="7" style="114" customWidth="1"/>
    <col min="10764" max="10764" width="5.5" style="114" customWidth="1"/>
    <col min="10765" max="10765" width="4.625" style="114" customWidth="1"/>
    <col min="10766" max="10766" width="6" style="114" customWidth="1"/>
    <col min="10767" max="10767" width="7.125" style="114" customWidth="1"/>
    <col min="10768" max="10768" width="7" style="114" customWidth="1"/>
    <col min="10769" max="10769" width="6.875" style="114" customWidth="1"/>
    <col min="10770" max="10770" width="7.875" style="114" customWidth="1"/>
    <col min="10771" max="11007" width="9" style="114"/>
    <col min="11008" max="11008" width="4.25" style="114" customWidth="1"/>
    <col min="11009" max="11009" width="5.375" style="114" customWidth="1"/>
    <col min="11010" max="11010" width="5" style="114" customWidth="1"/>
    <col min="11011" max="11011" width="10.75" style="114" customWidth="1"/>
    <col min="11012" max="11012" width="6.25" style="114" customWidth="1"/>
    <col min="11013" max="11014" width="8.25" style="114" customWidth="1"/>
    <col min="11015" max="11015" width="7.75" style="114" customWidth="1"/>
    <col min="11016" max="11016" width="7.25" style="114" customWidth="1"/>
    <col min="11017" max="11019" width="7" style="114" customWidth="1"/>
    <col min="11020" max="11020" width="5.5" style="114" customWidth="1"/>
    <col min="11021" max="11021" width="4.625" style="114" customWidth="1"/>
    <col min="11022" max="11022" width="6" style="114" customWidth="1"/>
    <col min="11023" max="11023" width="7.125" style="114" customWidth="1"/>
    <col min="11024" max="11024" width="7" style="114" customWidth="1"/>
    <col min="11025" max="11025" width="6.875" style="114" customWidth="1"/>
    <col min="11026" max="11026" width="7.875" style="114" customWidth="1"/>
    <col min="11027" max="11263" width="9" style="114"/>
    <col min="11264" max="11264" width="4.25" style="114" customWidth="1"/>
    <col min="11265" max="11265" width="5.375" style="114" customWidth="1"/>
    <col min="11266" max="11266" width="5" style="114" customWidth="1"/>
    <col min="11267" max="11267" width="10.75" style="114" customWidth="1"/>
    <col min="11268" max="11268" width="6.25" style="114" customWidth="1"/>
    <col min="11269" max="11270" width="8.25" style="114" customWidth="1"/>
    <col min="11271" max="11271" width="7.75" style="114" customWidth="1"/>
    <col min="11272" max="11272" width="7.25" style="114" customWidth="1"/>
    <col min="11273" max="11275" width="7" style="114" customWidth="1"/>
    <col min="11276" max="11276" width="5.5" style="114" customWidth="1"/>
    <col min="11277" max="11277" width="4.625" style="114" customWidth="1"/>
    <col min="11278" max="11278" width="6" style="114" customWidth="1"/>
    <col min="11279" max="11279" width="7.125" style="114" customWidth="1"/>
    <col min="11280" max="11280" width="7" style="114" customWidth="1"/>
    <col min="11281" max="11281" width="6.875" style="114" customWidth="1"/>
    <col min="11282" max="11282" width="7.875" style="114" customWidth="1"/>
    <col min="11283" max="11519" width="9" style="114"/>
    <col min="11520" max="11520" width="4.25" style="114" customWidth="1"/>
    <col min="11521" max="11521" width="5.375" style="114" customWidth="1"/>
    <col min="11522" max="11522" width="5" style="114" customWidth="1"/>
    <col min="11523" max="11523" width="10.75" style="114" customWidth="1"/>
    <col min="11524" max="11524" width="6.25" style="114" customWidth="1"/>
    <col min="11525" max="11526" width="8.25" style="114" customWidth="1"/>
    <col min="11527" max="11527" width="7.75" style="114" customWidth="1"/>
    <col min="11528" max="11528" width="7.25" style="114" customWidth="1"/>
    <col min="11529" max="11531" width="7" style="114" customWidth="1"/>
    <col min="11532" max="11532" width="5.5" style="114" customWidth="1"/>
    <col min="11533" max="11533" width="4.625" style="114" customWidth="1"/>
    <col min="11534" max="11534" width="6" style="114" customWidth="1"/>
    <col min="11535" max="11535" width="7.125" style="114" customWidth="1"/>
    <col min="11536" max="11536" width="7" style="114" customWidth="1"/>
    <col min="11537" max="11537" width="6.875" style="114" customWidth="1"/>
    <col min="11538" max="11538" width="7.875" style="114" customWidth="1"/>
    <col min="11539" max="11775" width="9" style="114"/>
    <col min="11776" max="11776" width="4.25" style="114" customWidth="1"/>
    <col min="11777" max="11777" width="5.375" style="114" customWidth="1"/>
    <col min="11778" max="11778" width="5" style="114" customWidth="1"/>
    <col min="11779" max="11779" width="10.75" style="114" customWidth="1"/>
    <col min="11780" max="11780" width="6.25" style="114" customWidth="1"/>
    <col min="11781" max="11782" width="8.25" style="114" customWidth="1"/>
    <col min="11783" max="11783" width="7.75" style="114" customWidth="1"/>
    <col min="11784" max="11784" width="7.25" style="114" customWidth="1"/>
    <col min="11785" max="11787" width="7" style="114" customWidth="1"/>
    <col min="11788" max="11788" width="5.5" style="114" customWidth="1"/>
    <col min="11789" max="11789" width="4.625" style="114" customWidth="1"/>
    <col min="11790" max="11790" width="6" style="114" customWidth="1"/>
    <col min="11791" max="11791" width="7.125" style="114" customWidth="1"/>
    <col min="11792" max="11792" width="7" style="114" customWidth="1"/>
    <col min="11793" max="11793" width="6.875" style="114" customWidth="1"/>
    <col min="11794" max="11794" width="7.875" style="114" customWidth="1"/>
    <col min="11795" max="12031" width="9" style="114"/>
    <col min="12032" max="12032" width="4.25" style="114" customWidth="1"/>
    <col min="12033" max="12033" width="5.375" style="114" customWidth="1"/>
    <col min="12034" max="12034" width="5" style="114" customWidth="1"/>
    <col min="12035" max="12035" width="10.75" style="114" customWidth="1"/>
    <col min="12036" max="12036" width="6.25" style="114" customWidth="1"/>
    <col min="12037" max="12038" width="8.25" style="114" customWidth="1"/>
    <col min="12039" max="12039" width="7.75" style="114" customWidth="1"/>
    <col min="12040" max="12040" width="7.25" style="114" customWidth="1"/>
    <col min="12041" max="12043" width="7" style="114" customWidth="1"/>
    <col min="12044" max="12044" width="5.5" style="114" customWidth="1"/>
    <col min="12045" max="12045" width="4.625" style="114" customWidth="1"/>
    <col min="12046" max="12046" width="6" style="114" customWidth="1"/>
    <col min="12047" max="12047" width="7.125" style="114" customWidth="1"/>
    <col min="12048" max="12048" width="7" style="114" customWidth="1"/>
    <col min="12049" max="12049" width="6.875" style="114" customWidth="1"/>
    <col min="12050" max="12050" width="7.875" style="114" customWidth="1"/>
    <col min="12051" max="12287" width="9" style="114"/>
    <col min="12288" max="12288" width="4.25" style="114" customWidth="1"/>
    <col min="12289" max="12289" width="5.375" style="114" customWidth="1"/>
    <col min="12290" max="12290" width="5" style="114" customWidth="1"/>
    <col min="12291" max="12291" width="10.75" style="114" customWidth="1"/>
    <col min="12292" max="12292" width="6.25" style="114" customWidth="1"/>
    <col min="12293" max="12294" width="8.25" style="114" customWidth="1"/>
    <col min="12295" max="12295" width="7.75" style="114" customWidth="1"/>
    <col min="12296" max="12296" width="7.25" style="114" customWidth="1"/>
    <col min="12297" max="12299" width="7" style="114" customWidth="1"/>
    <col min="12300" max="12300" width="5.5" style="114" customWidth="1"/>
    <col min="12301" max="12301" width="4.625" style="114" customWidth="1"/>
    <col min="12302" max="12302" width="6" style="114" customWidth="1"/>
    <col min="12303" max="12303" width="7.125" style="114" customWidth="1"/>
    <col min="12304" max="12304" width="7" style="114" customWidth="1"/>
    <col min="12305" max="12305" width="6.875" style="114" customWidth="1"/>
    <col min="12306" max="12306" width="7.875" style="114" customWidth="1"/>
    <col min="12307" max="12543" width="9" style="114"/>
    <col min="12544" max="12544" width="4.25" style="114" customWidth="1"/>
    <col min="12545" max="12545" width="5.375" style="114" customWidth="1"/>
    <col min="12546" max="12546" width="5" style="114" customWidth="1"/>
    <col min="12547" max="12547" width="10.75" style="114" customWidth="1"/>
    <col min="12548" max="12548" width="6.25" style="114" customWidth="1"/>
    <col min="12549" max="12550" width="8.25" style="114" customWidth="1"/>
    <col min="12551" max="12551" width="7.75" style="114" customWidth="1"/>
    <col min="12552" max="12552" width="7.25" style="114" customWidth="1"/>
    <col min="12553" max="12555" width="7" style="114" customWidth="1"/>
    <col min="12556" max="12556" width="5.5" style="114" customWidth="1"/>
    <col min="12557" max="12557" width="4.625" style="114" customWidth="1"/>
    <col min="12558" max="12558" width="6" style="114" customWidth="1"/>
    <col min="12559" max="12559" width="7.125" style="114" customWidth="1"/>
    <col min="12560" max="12560" width="7" style="114" customWidth="1"/>
    <col min="12561" max="12561" width="6.875" style="114" customWidth="1"/>
    <col min="12562" max="12562" width="7.875" style="114" customWidth="1"/>
    <col min="12563" max="12799" width="9" style="114"/>
    <col min="12800" max="12800" width="4.25" style="114" customWidth="1"/>
    <col min="12801" max="12801" width="5.375" style="114" customWidth="1"/>
    <col min="12802" max="12802" width="5" style="114" customWidth="1"/>
    <col min="12803" max="12803" width="10.75" style="114" customWidth="1"/>
    <col min="12804" max="12804" width="6.25" style="114" customWidth="1"/>
    <col min="12805" max="12806" width="8.25" style="114" customWidth="1"/>
    <col min="12807" max="12807" width="7.75" style="114" customWidth="1"/>
    <col min="12808" max="12808" width="7.25" style="114" customWidth="1"/>
    <col min="12809" max="12811" width="7" style="114" customWidth="1"/>
    <col min="12812" max="12812" width="5.5" style="114" customWidth="1"/>
    <col min="12813" max="12813" width="4.625" style="114" customWidth="1"/>
    <col min="12814" max="12814" width="6" style="114" customWidth="1"/>
    <col min="12815" max="12815" width="7.125" style="114" customWidth="1"/>
    <col min="12816" max="12816" width="7" style="114" customWidth="1"/>
    <col min="12817" max="12817" width="6.875" style="114" customWidth="1"/>
    <col min="12818" max="12818" width="7.875" style="114" customWidth="1"/>
    <col min="12819" max="13055" width="9" style="114"/>
    <col min="13056" max="13056" width="4.25" style="114" customWidth="1"/>
    <col min="13057" max="13057" width="5.375" style="114" customWidth="1"/>
    <col min="13058" max="13058" width="5" style="114" customWidth="1"/>
    <col min="13059" max="13059" width="10.75" style="114" customWidth="1"/>
    <col min="13060" max="13060" width="6.25" style="114" customWidth="1"/>
    <col min="13061" max="13062" width="8.25" style="114" customWidth="1"/>
    <col min="13063" max="13063" width="7.75" style="114" customWidth="1"/>
    <col min="13064" max="13064" width="7.25" style="114" customWidth="1"/>
    <col min="13065" max="13067" width="7" style="114" customWidth="1"/>
    <col min="13068" max="13068" width="5.5" style="114" customWidth="1"/>
    <col min="13069" max="13069" width="4.625" style="114" customWidth="1"/>
    <col min="13070" max="13070" width="6" style="114" customWidth="1"/>
    <col min="13071" max="13071" width="7.125" style="114" customWidth="1"/>
    <col min="13072" max="13072" width="7" style="114" customWidth="1"/>
    <col min="13073" max="13073" width="6.875" style="114" customWidth="1"/>
    <col min="13074" max="13074" width="7.875" style="114" customWidth="1"/>
    <col min="13075" max="13311" width="9" style="114"/>
    <col min="13312" max="13312" width="4.25" style="114" customWidth="1"/>
    <col min="13313" max="13313" width="5.375" style="114" customWidth="1"/>
    <col min="13314" max="13314" width="5" style="114" customWidth="1"/>
    <col min="13315" max="13315" width="10.75" style="114" customWidth="1"/>
    <col min="13316" max="13316" width="6.25" style="114" customWidth="1"/>
    <col min="13317" max="13318" width="8.25" style="114" customWidth="1"/>
    <col min="13319" max="13319" width="7.75" style="114" customWidth="1"/>
    <col min="13320" max="13320" width="7.25" style="114" customWidth="1"/>
    <col min="13321" max="13323" width="7" style="114" customWidth="1"/>
    <col min="13324" max="13324" width="5.5" style="114" customWidth="1"/>
    <col min="13325" max="13325" width="4.625" style="114" customWidth="1"/>
    <col min="13326" max="13326" width="6" style="114" customWidth="1"/>
    <col min="13327" max="13327" width="7.125" style="114" customWidth="1"/>
    <col min="13328" max="13328" width="7" style="114" customWidth="1"/>
    <col min="13329" max="13329" width="6.875" style="114" customWidth="1"/>
    <col min="13330" max="13330" width="7.875" style="114" customWidth="1"/>
    <col min="13331" max="13567" width="9" style="114"/>
    <col min="13568" max="13568" width="4.25" style="114" customWidth="1"/>
    <col min="13569" max="13569" width="5.375" style="114" customWidth="1"/>
    <col min="13570" max="13570" width="5" style="114" customWidth="1"/>
    <col min="13571" max="13571" width="10.75" style="114" customWidth="1"/>
    <col min="13572" max="13572" width="6.25" style="114" customWidth="1"/>
    <col min="13573" max="13574" width="8.25" style="114" customWidth="1"/>
    <col min="13575" max="13575" width="7.75" style="114" customWidth="1"/>
    <col min="13576" max="13576" width="7.25" style="114" customWidth="1"/>
    <col min="13577" max="13579" width="7" style="114" customWidth="1"/>
    <col min="13580" max="13580" width="5.5" style="114" customWidth="1"/>
    <col min="13581" max="13581" width="4.625" style="114" customWidth="1"/>
    <col min="13582" max="13582" width="6" style="114" customWidth="1"/>
    <col min="13583" max="13583" width="7.125" style="114" customWidth="1"/>
    <col min="13584" max="13584" width="7" style="114" customWidth="1"/>
    <col min="13585" max="13585" width="6.875" style="114" customWidth="1"/>
    <col min="13586" max="13586" width="7.875" style="114" customWidth="1"/>
    <col min="13587" max="13823" width="9" style="114"/>
    <col min="13824" max="13824" width="4.25" style="114" customWidth="1"/>
    <col min="13825" max="13825" width="5.375" style="114" customWidth="1"/>
    <col min="13826" max="13826" width="5" style="114" customWidth="1"/>
    <col min="13827" max="13827" width="10.75" style="114" customWidth="1"/>
    <col min="13828" max="13828" width="6.25" style="114" customWidth="1"/>
    <col min="13829" max="13830" width="8.25" style="114" customWidth="1"/>
    <col min="13831" max="13831" width="7.75" style="114" customWidth="1"/>
    <col min="13832" max="13832" width="7.25" style="114" customWidth="1"/>
    <col min="13833" max="13835" width="7" style="114" customWidth="1"/>
    <col min="13836" max="13836" width="5.5" style="114" customWidth="1"/>
    <col min="13837" max="13837" width="4.625" style="114" customWidth="1"/>
    <col min="13838" max="13838" width="6" style="114" customWidth="1"/>
    <col min="13839" max="13839" width="7.125" style="114" customWidth="1"/>
    <col min="13840" max="13840" width="7" style="114" customWidth="1"/>
    <col min="13841" max="13841" width="6.875" style="114" customWidth="1"/>
    <col min="13842" max="13842" width="7.875" style="114" customWidth="1"/>
    <col min="13843" max="14079" width="9" style="114"/>
    <col min="14080" max="14080" width="4.25" style="114" customWidth="1"/>
    <col min="14081" max="14081" width="5.375" style="114" customWidth="1"/>
    <col min="14082" max="14082" width="5" style="114" customWidth="1"/>
    <col min="14083" max="14083" width="10.75" style="114" customWidth="1"/>
    <col min="14084" max="14084" width="6.25" style="114" customWidth="1"/>
    <col min="14085" max="14086" width="8.25" style="114" customWidth="1"/>
    <col min="14087" max="14087" width="7.75" style="114" customWidth="1"/>
    <col min="14088" max="14088" width="7.25" style="114" customWidth="1"/>
    <col min="14089" max="14091" width="7" style="114" customWidth="1"/>
    <col min="14092" max="14092" width="5.5" style="114" customWidth="1"/>
    <col min="14093" max="14093" width="4.625" style="114" customWidth="1"/>
    <col min="14094" max="14094" width="6" style="114" customWidth="1"/>
    <col min="14095" max="14095" width="7.125" style="114" customWidth="1"/>
    <col min="14096" max="14096" width="7" style="114" customWidth="1"/>
    <col min="14097" max="14097" width="6.875" style="114" customWidth="1"/>
    <col min="14098" max="14098" width="7.875" style="114" customWidth="1"/>
    <col min="14099" max="14335" width="9" style="114"/>
    <col min="14336" max="14336" width="4.25" style="114" customWidth="1"/>
    <col min="14337" max="14337" width="5.375" style="114" customWidth="1"/>
    <col min="14338" max="14338" width="5" style="114" customWidth="1"/>
    <col min="14339" max="14339" width="10.75" style="114" customWidth="1"/>
    <col min="14340" max="14340" width="6.25" style="114" customWidth="1"/>
    <col min="14341" max="14342" width="8.25" style="114" customWidth="1"/>
    <col min="14343" max="14343" width="7.75" style="114" customWidth="1"/>
    <col min="14344" max="14344" width="7.25" style="114" customWidth="1"/>
    <col min="14345" max="14347" width="7" style="114" customWidth="1"/>
    <col min="14348" max="14348" width="5.5" style="114" customWidth="1"/>
    <col min="14349" max="14349" width="4.625" style="114" customWidth="1"/>
    <col min="14350" max="14350" width="6" style="114" customWidth="1"/>
    <col min="14351" max="14351" width="7.125" style="114" customWidth="1"/>
    <col min="14352" max="14352" width="7" style="114" customWidth="1"/>
    <col min="14353" max="14353" width="6.875" style="114" customWidth="1"/>
    <col min="14354" max="14354" width="7.875" style="114" customWidth="1"/>
    <col min="14355" max="14591" width="9" style="114"/>
    <col min="14592" max="14592" width="4.25" style="114" customWidth="1"/>
    <col min="14593" max="14593" width="5.375" style="114" customWidth="1"/>
    <col min="14594" max="14594" width="5" style="114" customWidth="1"/>
    <col min="14595" max="14595" width="10.75" style="114" customWidth="1"/>
    <col min="14596" max="14596" width="6.25" style="114" customWidth="1"/>
    <col min="14597" max="14598" width="8.25" style="114" customWidth="1"/>
    <col min="14599" max="14599" width="7.75" style="114" customWidth="1"/>
    <col min="14600" max="14600" width="7.25" style="114" customWidth="1"/>
    <col min="14601" max="14603" width="7" style="114" customWidth="1"/>
    <col min="14604" max="14604" width="5.5" style="114" customWidth="1"/>
    <col min="14605" max="14605" width="4.625" style="114" customWidth="1"/>
    <col min="14606" max="14606" width="6" style="114" customWidth="1"/>
    <col min="14607" max="14607" width="7.125" style="114" customWidth="1"/>
    <col min="14608" max="14608" width="7" style="114" customWidth="1"/>
    <col min="14609" max="14609" width="6.875" style="114" customWidth="1"/>
    <col min="14610" max="14610" width="7.875" style="114" customWidth="1"/>
    <col min="14611" max="14847" width="9" style="114"/>
    <col min="14848" max="14848" width="4.25" style="114" customWidth="1"/>
    <col min="14849" max="14849" width="5.375" style="114" customWidth="1"/>
    <col min="14850" max="14850" width="5" style="114" customWidth="1"/>
    <col min="14851" max="14851" width="10.75" style="114" customWidth="1"/>
    <col min="14852" max="14852" width="6.25" style="114" customWidth="1"/>
    <col min="14853" max="14854" width="8.25" style="114" customWidth="1"/>
    <col min="14855" max="14855" width="7.75" style="114" customWidth="1"/>
    <col min="14856" max="14856" width="7.25" style="114" customWidth="1"/>
    <col min="14857" max="14859" width="7" style="114" customWidth="1"/>
    <col min="14860" max="14860" width="5.5" style="114" customWidth="1"/>
    <col min="14861" max="14861" width="4.625" style="114" customWidth="1"/>
    <col min="14862" max="14862" width="6" style="114" customWidth="1"/>
    <col min="14863" max="14863" width="7.125" style="114" customWidth="1"/>
    <col min="14864" max="14864" width="7" style="114" customWidth="1"/>
    <col min="14865" max="14865" width="6.875" style="114" customWidth="1"/>
    <col min="14866" max="14866" width="7.875" style="114" customWidth="1"/>
    <col min="14867" max="15103" width="9" style="114"/>
    <col min="15104" max="15104" width="4.25" style="114" customWidth="1"/>
    <col min="15105" max="15105" width="5.375" style="114" customWidth="1"/>
    <col min="15106" max="15106" width="5" style="114" customWidth="1"/>
    <col min="15107" max="15107" width="10.75" style="114" customWidth="1"/>
    <col min="15108" max="15108" width="6.25" style="114" customWidth="1"/>
    <col min="15109" max="15110" width="8.25" style="114" customWidth="1"/>
    <col min="15111" max="15111" width="7.75" style="114" customWidth="1"/>
    <col min="15112" max="15112" width="7.25" style="114" customWidth="1"/>
    <col min="15113" max="15115" width="7" style="114" customWidth="1"/>
    <col min="15116" max="15116" width="5.5" style="114" customWidth="1"/>
    <col min="15117" max="15117" width="4.625" style="114" customWidth="1"/>
    <col min="15118" max="15118" width="6" style="114" customWidth="1"/>
    <col min="15119" max="15119" width="7.125" style="114" customWidth="1"/>
    <col min="15120" max="15120" width="7" style="114" customWidth="1"/>
    <col min="15121" max="15121" width="6.875" style="114" customWidth="1"/>
    <col min="15122" max="15122" width="7.875" style="114" customWidth="1"/>
    <col min="15123" max="15359" width="9" style="114"/>
    <col min="15360" max="15360" width="4.25" style="114" customWidth="1"/>
    <col min="15361" max="15361" width="5.375" style="114" customWidth="1"/>
    <col min="15362" max="15362" width="5" style="114" customWidth="1"/>
    <col min="15363" max="15363" width="10.75" style="114" customWidth="1"/>
    <col min="15364" max="15364" width="6.25" style="114" customWidth="1"/>
    <col min="15365" max="15366" width="8.25" style="114" customWidth="1"/>
    <col min="15367" max="15367" width="7.75" style="114" customWidth="1"/>
    <col min="15368" max="15368" width="7.25" style="114" customWidth="1"/>
    <col min="15369" max="15371" width="7" style="114" customWidth="1"/>
    <col min="15372" max="15372" width="5.5" style="114" customWidth="1"/>
    <col min="15373" max="15373" width="4.625" style="114" customWidth="1"/>
    <col min="15374" max="15374" width="6" style="114" customWidth="1"/>
    <col min="15375" max="15375" width="7.125" style="114" customWidth="1"/>
    <col min="15376" max="15376" width="7" style="114" customWidth="1"/>
    <col min="15377" max="15377" width="6.875" style="114" customWidth="1"/>
    <col min="15378" max="15378" width="7.875" style="114" customWidth="1"/>
    <col min="15379" max="15615" width="9" style="114"/>
    <col min="15616" max="15616" width="4.25" style="114" customWidth="1"/>
    <col min="15617" max="15617" width="5.375" style="114" customWidth="1"/>
    <col min="15618" max="15618" width="5" style="114" customWidth="1"/>
    <col min="15619" max="15619" width="10.75" style="114" customWidth="1"/>
    <col min="15620" max="15620" width="6.25" style="114" customWidth="1"/>
    <col min="15621" max="15622" width="8.25" style="114" customWidth="1"/>
    <col min="15623" max="15623" width="7.75" style="114" customWidth="1"/>
    <col min="15624" max="15624" width="7.25" style="114" customWidth="1"/>
    <col min="15625" max="15627" width="7" style="114" customWidth="1"/>
    <col min="15628" max="15628" width="5.5" style="114" customWidth="1"/>
    <col min="15629" max="15629" width="4.625" style="114" customWidth="1"/>
    <col min="15630" max="15630" width="6" style="114" customWidth="1"/>
    <col min="15631" max="15631" width="7.125" style="114" customWidth="1"/>
    <col min="15632" max="15632" width="7" style="114" customWidth="1"/>
    <col min="15633" max="15633" width="6.875" style="114" customWidth="1"/>
    <col min="15634" max="15634" width="7.875" style="114" customWidth="1"/>
    <col min="15635" max="15871" width="9" style="114"/>
    <col min="15872" max="15872" width="4.25" style="114" customWidth="1"/>
    <col min="15873" max="15873" width="5.375" style="114" customWidth="1"/>
    <col min="15874" max="15874" width="5" style="114" customWidth="1"/>
    <col min="15875" max="15875" width="10.75" style="114" customWidth="1"/>
    <col min="15876" max="15876" width="6.25" style="114" customWidth="1"/>
    <col min="15877" max="15878" width="8.25" style="114" customWidth="1"/>
    <col min="15879" max="15879" width="7.75" style="114" customWidth="1"/>
    <col min="15880" max="15880" width="7.25" style="114" customWidth="1"/>
    <col min="15881" max="15883" width="7" style="114" customWidth="1"/>
    <col min="15884" max="15884" width="5.5" style="114" customWidth="1"/>
    <col min="15885" max="15885" width="4.625" style="114" customWidth="1"/>
    <col min="15886" max="15886" width="6" style="114" customWidth="1"/>
    <col min="15887" max="15887" width="7.125" style="114" customWidth="1"/>
    <col min="15888" max="15888" width="7" style="114" customWidth="1"/>
    <col min="15889" max="15889" width="6.875" style="114" customWidth="1"/>
    <col min="15890" max="15890" width="7.875" style="114" customWidth="1"/>
    <col min="15891" max="16127" width="9" style="114"/>
    <col min="16128" max="16128" width="4.25" style="114" customWidth="1"/>
    <col min="16129" max="16129" width="5.375" style="114" customWidth="1"/>
    <col min="16130" max="16130" width="5" style="114" customWidth="1"/>
    <col min="16131" max="16131" width="10.75" style="114" customWidth="1"/>
    <col min="16132" max="16132" width="6.25" style="114" customWidth="1"/>
    <col min="16133" max="16134" width="8.25" style="114" customWidth="1"/>
    <col min="16135" max="16135" width="7.75" style="114" customWidth="1"/>
    <col min="16136" max="16136" width="7.25" style="114" customWidth="1"/>
    <col min="16137" max="16139" width="7" style="114" customWidth="1"/>
    <col min="16140" max="16140" width="5.5" style="114" customWidth="1"/>
    <col min="16141" max="16141" width="4.625" style="114" customWidth="1"/>
    <col min="16142" max="16142" width="6" style="114" customWidth="1"/>
    <col min="16143" max="16143" width="7.125" style="114" customWidth="1"/>
    <col min="16144" max="16144" width="7" style="114" customWidth="1"/>
    <col min="16145" max="16145" width="6.875" style="114" customWidth="1"/>
    <col min="16146" max="16146" width="7.875" style="114" customWidth="1"/>
    <col min="16147" max="16384" width="9" style="114"/>
  </cols>
  <sheetData>
    <row r="1" spans="1:19" ht="11.25" customHeight="1">
      <c r="H1" s="115" t="s">
        <v>0</v>
      </c>
      <c r="K1" s="116" t="s">
        <v>119</v>
      </c>
      <c r="L1" s="116"/>
      <c r="M1" s="116"/>
    </row>
    <row r="2" spans="1:19" ht="11.25" customHeight="1">
      <c r="D2" s="319" t="s">
        <v>0</v>
      </c>
      <c r="E2" s="319"/>
      <c r="H2" s="5" t="s">
        <v>0</v>
      </c>
      <c r="K2" s="5" t="s">
        <v>346</v>
      </c>
    </row>
    <row r="3" spans="1:19" ht="11.25" customHeight="1">
      <c r="D3" s="319"/>
      <c r="E3" s="319"/>
      <c r="H3" s="5" t="s">
        <v>0</v>
      </c>
      <c r="K3" s="5" t="s">
        <v>73</v>
      </c>
    </row>
    <row r="4" spans="1:19" ht="11.25" customHeight="1">
      <c r="H4" s="5" t="s">
        <v>0</v>
      </c>
      <c r="K4" s="5" t="s">
        <v>347</v>
      </c>
    </row>
    <row r="5" spans="1:19" ht="11.25" customHeight="1">
      <c r="H5" s="5" t="s">
        <v>0</v>
      </c>
      <c r="K5" s="5" t="s">
        <v>2</v>
      </c>
    </row>
    <row r="6" spans="1:19" ht="24" customHeight="1">
      <c r="B6" s="117" t="s">
        <v>120</v>
      </c>
      <c r="C6" s="118"/>
    </row>
    <row r="7" spans="1:19" ht="9.75" customHeight="1">
      <c r="A7" s="325" t="s">
        <v>5</v>
      </c>
      <c r="B7" s="325" t="s">
        <v>79</v>
      </c>
      <c r="C7" s="326" t="s">
        <v>7</v>
      </c>
      <c r="D7" s="327"/>
      <c r="E7" s="328"/>
      <c r="F7" s="329" t="s">
        <v>121</v>
      </c>
      <c r="G7" s="325" t="s">
        <v>122</v>
      </c>
      <c r="H7" s="325"/>
      <c r="I7" s="325"/>
      <c r="J7" s="325"/>
      <c r="K7" s="325"/>
      <c r="L7" s="325"/>
      <c r="M7" s="325"/>
      <c r="N7" s="325"/>
      <c r="O7" s="325"/>
      <c r="P7" s="325"/>
      <c r="Q7" s="325"/>
      <c r="R7" s="325"/>
      <c r="S7" s="325"/>
    </row>
    <row r="8" spans="1:19" ht="8.25" customHeight="1">
      <c r="A8" s="325"/>
      <c r="B8" s="325"/>
      <c r="C8" s="326"/>
      <c r="D8" s="330"/>
      <c r="E8" s="331"/>
      <c r="F8" s="329"/>
      <c r="G8" s="325" t="s">
        <v>123</v>
      </c>
      <c r="H8" s="325" t="s">
        <v>76</v>
      </c>
      <c r="I8" s="325"/>
      <c r="J8" s="325"/>
      <c r="K8" s="325"/>
      <c r="L8" s="325"/>
      <c r="M8" s="325"/>
      <c r="N8" s="325"/>
      <c r="O8" s="325"/>
      <c r="P8" s="325" t="s">
        <v>124</v>
      </c>
      <c r="Q8" s="325" t="s">
        <v>76</v>
      </c>
      <c r="R8" s="325"/>
      <c r="S8" s="325"/>
    </row>
    <row r="9" spans="1:19" ht="14.25" hidden="1" customHeight="1">
      <c r="A9" s="325"/>
      <c r="B9" s="325"/>
      <c r="C9" s="326"/>
      <c r="D9" s="330"/>
      <c r="E9" s="331"/>
      <c r="F9" s="329"/>
      <c r="G9" s="325"/>
      <c r="H9" s="325"/>
      <c r="I9" s="325"/>
      <c r="J9" s="325"/>
      <c r="K9" s="325"/>
      <c r="L9" s="325"/>
      <c r="M9" s="325"/>
      <c r="N9" s="325"/>
      <c r="O9" s="325"/>
      <c r="P9" s="325"/>
      <c r="Q9" s="325" t="s">
        <v>125</v>
      </c>
      <c r="R9" s="325" t="s">
        <v>75</v>
      </c>
      <c r="S9" s="325" t="s">
        <v>126</v>
      </c>
    </row>
    <row r="10" spans="1:19" ht="14.25" customHeight="1">
      <c r="A10" s="325"/>
      <c r="B10" s="325"/>
      <c r="C10" s="326"/>
      <c r="D10" s="332" t="s">
        <v>74</v>
      </c>
      <c r="E10" s="333"/>
      <c r="F10" s="329"/>
      <c r="G10" s="325"/>
      <c r="H10" s="325" t="s">
        <v>127</v>
      </c>
      <c r="I10" s="325" t="s">
        <v>76</v>
      </c>
      <c r="J10" s="325"/>
      <c r="K10" s="325" t="s">
        <v>128</v>
      </c>
      <c r="L10" s="325" t="s">
        <v>129</v>
      </c>
      <c r="M10" s="325" t="s">
        <v>130</v>
      </c>
      <c r="N10" s="325" t="s">
        <v>131</v>
      </c>
      <c r="O10" s="325" t="s">
        <v>132</v>
      </c>
      <c r="P10" s="325"/>
      <c r="Q10" s="325"/>
      <c r="R10" s="325"/>
      <c r="S10" s="325"/>
    </row>
    <row r="11" spans="1:19" ht="4.5" customHeight="1">
      <c r="A11" s="325"/>
      <c r="B11" s="325"/>
      <c r="C11" s="326"/>
      <c r="D11" s="330"/>
      <c r="E11" s="331"/>
      <c r="F11" s="329"/>
      <c r="G11" s="325"/>
      <c r="H11" s="325"/>
      <c r="I11" s="325"/>
      <c r="J11" s="325"/>
      <c r="K11" s="325"/>
      <c r="L11" s="325"/>
      <c r="M11" s="325"/>
      <c r="N11" s="325"/>
      <c r="O11" s="325"/>
      <c r="P11" s="325"/>
      <c r="Q11" s="325"/>
      <c r="R11" s="325" t="s">
        <v>133</v>
      </c>
      <c r="S11" s="325"/>
    </row>
    <row r="12" spans="1:19" ht="58.5" customHeight="1">
      <c r="A12" s="325"/>
      <c r="B12" s="325"/>
      <c r="C12" s="326"/>
      <c r="D12" s="119"/>
      <c r="E12" s="120"/>
      <c r="F12" s="329"/>
      <c r="G12" s="325"/>
      <c r="H12" s="325"/>
      <c r="I12" s="121" t="s">
        <v>134</v>
      </c>
      <c r="J12" s="121" t="s">
        <v>135</v>
      </c>
      <c r="K12" s="325"/>
      <c r="L12" s="325"/>
      <c r="M12" s="325"/>
      <c r="N12" s="325"/>
      <c r="O12" s="325"/>
      <c r="P12" s="325"/>
      <c r="Q12" s="325"/>
      <c r="R12" s="325"/>
      <c r="S12" s="325"/>
    </row>
    <row r="13" spans="1:19" ht="9" customHeight="1">
      <c r="A13" s="122" t="s">
        <v>85</v>
      </c>
      <c r="B13" s="122" t="s">
        <v>86</v>
      </c>
      <c r="C13" s="122" t="s">
        <v>87</v>
      </c>
      <c r="D13" s="339">
        <v>4</v>
      </c>
      <c r="E13" s="340"/>
      <c r="F13" s="122" t="s">
        <v>89</v>
      </c>
      <c r="G13" s="122" t="s">
        <v>90</v>
      </c>
      <c r="H13" s="122" t="s">
        <v>91</v>
      </c>
      <c r="I13" s="122" t="s">
        <v>92</v>
      </c>
      <c r="J13" s="122" t="s">
        <v>136</v>
      </c>
      <c r="K13" s="122" t="s">
        <v>137</v>
      </c>
      <c r="L13" s="122" t="s">
        <v>138</v>
      </c>
      <c r="M13" s="122" t="s">
        <v>139</v>
      </c>
      <c r="N13" s="122" t="s">
        <v>140</v>
      </c>
      <c r="O13" s="122" t="s">
        <v>141</v>
      </c>
      <c r="P13" s="122" t="s">
        <v>142</v>
      </c>
      <c r="Q13" s="122" t="s">
        <v>143</v>
      </c>
      <c r="R13" s="123" t="s">
        <v>144</v>
      </c>
      <c r="S13" s="122" t="s">
        <v>145</v>
      </c>
    </row>
    <row r="14" spans="1:19" ht="14.25" customHeight="1">
      <c r="A14" s="341" t="s">
        <v>18</v>
      </c>
      <c r="B14" s="334"/>
      <c r="C14" s="335" t="s">
        <v>207</v>
      </c>
      <c r="D14" s="335"/>
      <c r="E14" s="286" t="s">
        <v>146</v>
      </c>
      <c r="F14" s="296">
        <v>1050227</v>
      </c>
      <c r="G14" s="296">
        <v>805227</v>
      </c>
      <c r="H14" s="296">
        <v>805227</v>
      </c>
      <c r="I14" s="296">
        <v>13937</v>
      </c>
      <c r="J14" s="296">
        <v>791290</v>
      </c>
      <c r="K14" s="296">
        <v>0</v>
      </c>
      <c r="L14" s="296">
        <v>0</v>
      </c>
      <c r="M14" s="296">
        <v>0</v>
      </c>
      <c r="N14" s="296">
        <v>0</v>
      </c>
      <c r="O14" s="296">
        <v>0</v>
      </c>
      <c r="P14" s="296">
        <v>245000</v>
      </c>
      <c r="Q14" s="296">
        <v>245000</v>
      </c>
      <c r="R14" s="296">
        <v>0</v>
      </c>
      <c r="S14" s="296">
        <v>0</v>
      </c>
    </row>
    <row r="15" spans="1:19" ht="14.25" customHeight="1">
      <c r="A15" s="334"/>
      <c r="B15" s="334"/>
      <c r="C15" s="335"/>
      <c r="D15" s="335"/>
      <c r="E15" s="286" t="s">
        <v>147</v>
      </c>
      <c r="F15" s="296">
        <v>0</v>
      </c>
      <c r="G15" s="296">
        <v>0</v>
      </c>
      <c r="H15" s="296">
        <v>0</v>
      </c>
      <c r="I15" s="296">
        <v>0</v>
      </c>
      <c r="J15" s="296">
        <v>0</v>
      </c>
      <c r="K15" s="296">
        <v>0</v>
      </c>
      <c r="L15" s="296">
        <v>0</v>
      </c>
      <c r="M15" s="296">
        <v>0</v>
      </c>
      <c r="N15" s="296">
        <v>0</v>
      </c>
      <c r="O15" s="296">
        <v>0</v>
      </c>
      <c r="P15" s="296">
        <v>0</v>
      </c>
      <c r="Q15" s="296">
        <v>0</v>
      </c>
      <c r="R15" s="296">
        <v>0</v>
      </c>
      <c r="S15" s="296">
        <v>0</v>
      </c>
    </row>
    <row r="16" spans="1:19" ht="14.25" customHeight="1">
      <c r="A16" s="334"/>
      <c r="B16" s="334"/>
      <c r="C16" s="335"/>
      <c r="D16" s="335"/>
      <c r="E16" s="286" t="s">
        <v>148</v>
      </c>
      <c r="F16" s="296">
        <v>5000</v>
      </c>
      <c r="G16" s="296">
        <v>0</v>
      </c>
      <c r="H16" s="296">
        <v>0</v>
      </c>
      <c r="I16" s="296">
        <v>0</v>
      </c>
      <c r="J16" s="296">
        <v>0</v>
      </c>
      <c r="K16" s="296">
        <v>0</v>
      </c>
      <c r="L16" s="296">
        <v>0</v>
      </c>
      <c r="M16" s="296">
        <v>0</v>
      </c>
      <c r="N16" s="296">
        <v>0</v>
      </c>
      <c r="O16" s="296">
        <v>0</v>
      </c>
      <c r="P16" s="296">
        <v>5000</v>
      </c>
      <c r="Q16" s="296">
        <v>5000</v>
      </c>
      <c r="R16" s="296">
        <v>0</v>
      </c>
      <c r="S16" s="296">
        <v>0</v>
      </c>
    </row>
    <row r="17" spans="1:19" ht="14.25" customHeight="1" thickBot="1">
      <c r="A17" s="334"/>
      <c r="B17" s="334"/>
      <c r="C17" s="335"/>
      <c r="D17" s="335"/>
      <c r="E17" s="286" t="s">
        <v>149</v>
      </c>
      <c r="F17" s="296">
        <v>1055227</v>
      </c>
      <c r="G17" s="296">
        <v>805227</v>
      </c>
      <c r="H17" s="296">
        <v>805227</v>
      </c>
      <c r="I17" s="296">
        <v>13937</v>
      </c>
      <c r="J17" s="296">
        <v>791290</v>
      </c>
      <c r="K17" s="296">
        <v>0</v>
      </c>
      <c r="L17" s="296">
        <v>0</v>
      </c>
      <c r="M17" s="296">
        <v>0</v>
      </c>
      <c r="N17" s="296">
        <v>0</v>
      </c>
      <c r="O17" s="296">
        <v>0</v>
      </c>
      <c r="P17" s="296">
        <v>250000</v>
      </c>
      <c r="Q17" s="296">
        <v>250000</v>
      </c>
      <c r="R17" s="296">
        <v>0</v>
      </c>
      <c r="S17" s="296">
        <v>0</v>
      </c>
    </row>
    <row r="18" spans="1:19" ht="14.25" customHeight="1" thickBot="1">
      <c r="A18" s="336"/>
      <c r="B18" s="342" t="s">
        <v>19</v>
      </c>
      <c r="C18" s="338" t="s">
        <v>218</v>
      </c>
      <c r="D18" s="338"/>
      <c r="E18" s="285" t="s">
        <v>146</v>
      </c>
      <c r="F18" s="297">
        <v>245000</v>
      </c>
      <c r="G18" s="297">
        <v>0</v>
      </c>
      <c r="H18" s="297">
        <v>0</v>
      </c>
      <c r="I18" s="297">
        <v>0</v>
      </c>
      <c r="J18" s="297">
        <v>0</v>
      </c>
      <c r="K18" s="297">
        <v>0</v>
      </c>
      <c r="L18" s="297">
        <v>0</v>
      </c>
      <c r="M18" s="297">
        <v>0</v>
      </c>
      <c r="N18" s="297">
        <v>0</v>
      </c>
      <c r="O18" s="297">
        <v>0</v>
      </c>
      <c r="P18" s="297">
        <v>245000</v>
      </c>
      <c r="Q18" s="297">
        <v>245000</v>
      </c>
      <c r="R18" s="297">
        <v>0</v>
      </c>
      <c r="S18" s="297">
        <v>0</v>
      </c>
    </row>
    <row r="19" spans="1:19" ht="14.25" customHeight="1" thickBot="1">
      <c r="A19" s="336"/>
      <c r="B19" s="336"/>
      <c r="C19" s="338"/>
      <c r="D19" s="338"/>
      <c r="E19" s="286" t="s">
        <v>147</v>
      </c>
      <c r="F19" s="296">
        <v>0</v>
      </c>
      <c r="G19" s="296">
        <v>0</v>
      </c>
      <c r="H19" s="296">
        <v>0</v>
      </c>
      <c r="I19" s="296">
        <v>0</v>
      </c>
      <c r="J19" s="296">
        <v>0</v>
      </c>
      <c r="K19" s="296">
        <v>0</v>
      </c>
      <c r="L19" s="296">
        <v>0</v>
      </c>
      <c r="M19" s="296">
        <v>0</v>
      </c>
      <c r="N19" s="296">
        <v>0</v>
      </c>
      <c r="O19" s="296">
        <v>0</v>
      </c>
      <c r="P19" s="296">
        <v>0</v>
      </c>
      <c r="Q19" s="296">
        <v>0</v>
      </c>
      <c r="R19" s="296">
        <v>0</v>
      </c>
      <c r="S19" s="296">
        <v>0</v>
      </c>
    </row>
    <row r="20" spans="1:19" ht="14.25" customHeight="1" thickBot="1">
      <c r="A20" s="336"/>
      <c r="B20" s="336"/>
      <c r="C20" s="338"/>
      <c r="D20" s="338"/>
      <c r="E20" s="286" t="s">
        <v>148</v>
      </c>
      <c r="F20" s="296">
        <v>5000</v>
      </c>
      <c r="G20" s="296">
        <v>0</v>
      </c>
      <c r="H20" s="296">
        <v>0</v>
      </c>
      <c r="I20" s="296">
        <v>0</v>
      </c>
      <c r="J20" s="296">
        <v>0</v>
      </c>
      <c r="K20" s="296">
        <v>0</v>
      </c>
      <c r="L20" s="296">
        <v>0</v>
      </c>
      <c r="M20" s="296">
        <v>0</v>
      </c>
      <c r="N20" s="296">
        <v>0</v>
      </c>
      <c r="O20" s="296">
        <v>0</v>
      </c>
      <c r="P20" s="296">
        <v>5000</v>
      </c>
      <c r="Q20" s="296">
        <v>5000</v>
      </c>
      <c r="R20" s="296">
        <v>0</v>
      </c>
      <c r="S20" s="296">
        <v>0</v>
      </c>
    </row>
    <row r="21" spans="1:19" ht="14.25" customHeight="1" thickBot="1">
      <c r="A21" s="336"/>
      <c r="B21" s="336"/>
      <c r="C21" s="338"/>
      <c r="D21" s="338"/>
      <c r="E21" s="286" t="s">
        <v>149</v>
      </c>
      <c r="F21" s="296">
        <v>250000</v>
      </c>
      <c r="G21" s="296">
        <v>0</v>
      </c>
      <c r="H21" s="296">
        <v>0</v>
      </c>
      <c r="I21" s="296">
        <v>0</v>
      </c>
      <c r="J21" s="296">
        <v>0</v>
      </c>
      <c r="K21" s="296">
        <v>0</v>
      </c>
      <c r="L21" s="296">
        <v>0</v>
      </c>
      <c r="M21" s="296">
        <v>0</v>
      </c>
      <c r="N21" s="296">
        <v>0</v>
      </c>
      <c r="O21" s="296">
        <v>0</v>
      </c>
      <c r="P21" s="296">
        <v>250000</v>
      </c>
      <c r="Q21" s="296">
        <v>250000</v>
      </c>
      <c r="R21" s="296">
        <v>0</v>
      </c>
      <c r="S21" s="296">
        <v>0</v>
      </c>
    </row>
    <row r="22" spans="1:19" ht="14.25" customHeight="1" thickBot="1">
      <c r="A22" s="336"/>
      <c r="B22" s="336"/>
      <c r="C22" s="336">
        <v>6060</v>
      </c>
      <c r="D22" s="338" t="s">
        <v>153</v>
      </c>
      <c r="E22" s="285" t="s">
        <v>146</v>
      </c>
      <c r="F22" s="297">
        <v>10000</v>
      </c>
      <c r="G22" s="297">
        <v>0</v>
      </c>
      <c r="H22" s="297">
        <v>0</v>
      </c>
      <c r="I22" s="297">
        <v>0</v>
      </c>
      <c r="J22" s="297">
        <v>0</v>
      </c>
      <c r="K22" s="297">
        <v>0</v>
      </c>
      <c r="L22" s="297">
        <v>0</v>
      </c>
      <c r="M22" s="297">
        <v>0</v>
      </c>
      <c r="N22" s="297">
        <v>0</v>
      </c>
      <c r="O22" s="297">
        <v>0</v>
      </c>
      <c r="P22" s="297">
        <v>10000</v>
      </c>
      <c r="Q22" s="297">
        <v>10000</v>
      </c>
      <c r="R22" s="297">
        <v>0</v>
      </c>
      <c r="S22" s="297">
        <v>0</v>
      </c>
    </row>
    <row r="23" spans="1:19" ht="14.25" customHeight="1" thickBot="1">
      <c r="A23" s="336"/>
      <c r="B23" s="336"/>
      <c r="C23" s="336"/>
      <c r="D23" s="338"/>
      <c r="E23" s="286" t="s">
        <v>147</v>
      </c>
      <c r="F23" s="296">
        <v>0</v>
      </c>
      <c r="G23" s="296">
        <v>0</v>
      </c>
      <c r="H23" s="296">
        <v>0</v>
      </c>
      <c r="I23" s="296">
        <v>0</v>
      </c>
      <c r="J23" s="296">
        <v>0</v>
      </c>
      <c r="K23" s="296">
        <v>0</v>
      </c>
      <c r="L23" s="296">
        <v>0</v>
      </c>
      <c r="M23" s="296">
        <v>0</v>
      </c>
      <c r="N23" s="296">
        <v>0</v>
      </c>
      <c r="O23" s="296">
        <v>0</v>
      </c>
      <c r="P23" s="296">
        <v>0</v>
      </c>
      <c r="Q23" s="296">
        <v>0</v>
      </c>
      <c r="R23" s="296">
        <v>0</v>
      </c>
      <c r="S23" s="296">
        <v>0</v>
      </c>
    </row>
    <row r="24" spans="1:19" ht="14.25" customHeight="1" thickBot="1">
      <c r="A24" s="336"/>
      <c r="B24" s="336"/>
      <c r="C24" s="336"/>
      <c r="D24" s="338"/>
      <c r="E24" s="286" t="s">
        <v>148</v>
      </c>
      <c r="F24" s="296">
        <v>5000</v>
      </c>
      <c r="G24" s="296">
        <v>0</v>
      </c>
      <c r="H24" s="296">
        <v>0</v>
      </c>
      <c r="I24" s="296">
        <v>0</v>
      </c>
      <c r="J24" s="296">
        <v>0</v>
      </c>
      <c r="K24" s="296">
        <v>0</v>
      </c>
      <c r="L24" s="296">
        <v>0</v>
      </c>
      <c r="M24" s="296">
        <v>0</v>
      </c>
      <c r="N24" s="296">
        <v>0</v>
      </c>
      <c r="O24" s="296">
        <v>0</v>
      </c>
      <c r="P24" s="296">
        <v>5000</v>
      </c>
      <c r="Q24" s="296">
        <v>5000</v>
      </c>
      <c r="R24" s="296">
        <v>0</v>
      </c>
      <c r="S24" s="296">
        <v>0</v>
      </c>
    </row>
    <row r="25" spans="1:19" ht="14.25" customHeight="1">
      <c r="A25" s="336"/>
      <c r="B25" s="336"/>
      <c r="C25" s="336"/>
      <c r="D25" s="338"/>
      <c r="E25" s="286" t="s">
        <v>149</v>
      </c>
      <c r="F25" s="296">
        <v>15000</v>
      </c>
      <c r="G25" s="296">
        <v>0</v>
      </c>
      <c r="H25" s="296">
        <v>0</v>
      </c>
      <c r="I25" s="296">
        <v>0</v>
      </c>
      <c r="J25" s="296">
        <v>0</v>
      </c>
      <c r="K25" s="296">
        <v>0</v>
      </c>
      <c r="L25" s="296">
        <v>0</v>
      </c>
      <c r="M25" s="296">
        <v>0</v>
      </c>
      <c r="N25" s="296">
        <v>0</v>
      </c>
      <c r="O25" s="296">
        <v>0</v>
      </c>
      <c r="P25" s="296">
        <v>15000</v>
      </c>
      <c r="Q25" s="296">
        <v>15000</v>
      </c>
      <c r="R25" s="296">
        <v>0</v>
      </c>
      <c r="S25" s="296">
        <v>0</v>
      </c>
    </row>
    <row r="26" spans="1:19" ht="14.25" customHeight="1">
      <c r="A26" s="334">
        <v>801</v>
      </c>
      <c r="B26" s="334"/>
      <c r="C26" s="335" t="s">
        <v>106</v>
      </c>
      <c r="D26" s="335"/>
      <c r="E26" s="286" t="s">
        <v>146</v>
      </c>
      <c r="F26" s="296">
        <v>12795634</v>
      </c>
      <c r="G26" s="296">
        <v>11890392</v>
      </c>
      <c r="H26" s="296">
        <v>10965981</v>
      </c>
      <c r="I26" s="296">
        <v>8818966</v>
      </c>
      <c r="J26" s="296">
        <v>2147015</v>
      </c>
      <c r="K26" s="296">
        <v>397521</v>
      </c>
      <c r="L26" s="296">
        <v>526890</v>
      </c>
      <c r="M26" s="296">
        <v>0</v>
      </c>
      <c r="N26" s="296">
        <v>0</v>
      </c>
      <c r="O26" s="296">
        <v>0</v>
      </c>
      <c r="P26" s="296">
        <v>905242</v>
      </c>
      <c r="Q26" s="296">
        <v>905242</v>
      </c>
      <c r="R26" s="296">
        <v>788742</v>
      </c>
      <c r="S26" s="296">
        <v>0</v>
      </c>
    </row>
    <row r="27" spans="1:19" ht="14.25" customHeight="1">
      <c r="A27" s="334"/>
      <c r="B27" s="334"/>
      <c r="C27" s="335"/>
      <c r="D27" s="335"/>
      <c r="E27" s="286" t="s">
        <v>147</v>
      </c>
      <c r="F27" s="296">
        <v>-7569</v>
      </c>
      <c r="G27" s="296">
        <v>-7569</v>
      </c>
      <c r="H27" s="296">
        <v>0</v>
      </c>
      <c r="I27" s="296">
        <v>0</v>
      </c>
      <c r="J27" s="296">
        <v>0</v>
      </c>
      <c r="K27" s="296">
        <v>-7569</v>
      </c>
      <c r="L27" s="296">
        <v>0</v>
      </c>
      <c r="M27" s="296">
        <v>0</v>
      </c>
      <c r="N27" s="296">
        <v>0</v>
      </c>
      <c r="O27" s="296">
        <v>0</v>
      </c>
      <c r="P27" s="296">
        <v>0</v>
      </c>
      <c r="Q27" s="296">
        <v>0</v>
      </c>
      <c r="R27" s="296">
        <v>0</v>
      </c>
      <c r="S27" s="296">
        <v>0</v>
      </c>
    </row>
    <row r="28" spans="1:19" ht="14.25" customHeight="1">
      <c r="A28" s="334"/>
      <c r="B28" s="334"/>
      <c r="C28" s="335"/>
      <c r="D28" s="335"/>
      <c r="E28" s="286" t="s">
        <v>148</v>
      </c>
      <c r="F28" s="296">
        <v>106233</v>
      </c>
      <c r="G28" s="296">
        <v>106233</v>
      </c>
      <c r="H28" s="296">
        <v>93664</v>
      </c>
      <c r="I28" s="296">
        <v>89164</v>
      </c>
      <c r="J28" s="296">
        <v>4500</v>
      </c>
      <c r="K28" s="296">
        <v>7569</v>
      </c>
      <c r="L28" s="296">
        <v>5000</v>
      </c>
      <c r="M28" s="296">
        <v>0</v>
      </c>
      <c r="N28" s="296">
        <v>0</v>
      </c>
      <c r="O28" s="296">
        <v>0</v>
      </c>
      <c r="P28" s="296">
        <v>0</v>
      </c>
      <c r="Q28" s="296">
        <v>0</v>
      </c>
      <c r="R28" s="296">
        <v>0</v>
      </c>
      <c r="S28" s="296">
        <v>0</v>
      </c>
    </row>
    <row r="29" spans="1:19" ht="14.25" customHeight="1" thickBot="1">
      <c r="A29" s="334"/>
      <c r="B29" s="334"/>
      <c r="C29" s="335"/>
      <c r="D29" s="335"/>
      <c r="E29" s="286" t="s">
        <v>149</v>
      </c>
      <c r="F29" s="296">
        <v>12894298</v>
      </c>
      <c r="G29" s="296">
        <v>11989056</v>
      </c>
      <c r="H29" s="296">
        <v>11059645</v>
      </c>
      <c r="I29" s="296">
        <v>8908130</v>
      </c>
      <c r="J29" s="296">
        <v>2151515</v>
      </c>
      <c r="K29" s="296">
        <v>397521</v>
      </c>
      <c r="L29" s="296">
        <v>531890</v>
      </c>
      <c r="M29" s="296">
        <v>0</v>
      </c>
      <c r="N29" s="296">
        <v>0</v>
      </c>
      <c r="O29" s="296">
        <v>0</v>
      </c>
      <c r="P29" s="296">
        <v>905242</v>
      </c>
      <c r="Q29" s="296">
        <v>905242</v>
      </c>
      <c r="R29" s="296">
        <v>788742</v>
      </c>
      <c r="S29" s="296">
        <v>0</v>
      </c>
    </row>
    <row r="30" spans="1:19" ht="14.25" customHeight="1" thickBot="1">
      <c r="A30" s="336"/>
      <c r="B30" s="336">
        <v>80101</v>
      </c>
      <c r="C30" s="338" t="s">
        <v>107</v>
      </c>
      <c r="D30" s="338"/>
      <c r="E30" s="285" t="s">
        <v>146</v>
      </c>
      <c r="F30" s="297">
        <v>6688320</v>
      </c>
      <c r="G30" s="297">
        <v>5883078</v>
      </c>
      <c r="H30" s="297">
        <v>5590080</v>
      </c>
      <c r="I30" s="297">
        <v>4756375</v>
      </c>
      <c r="J30" s="297">
        <v>833705</v>
      </c>
      <c r="K30" s="297">
        <v>0</v>
      </c>
      <c r="L30" s="297">
        <v>292998</v>
      </c>
      <c r="M30" s="297">
        <v>0</v>
      </c>
      <c r="N30" s="297">
        <v>0</v>
      </c>
      <c r="O30" s="297">
        <v>0</v>
      </c>
      <c r="P30" s="297">
        <v>805242</v>
      </c>
      <c r="Q30" s="297">
        <v>805242</v>
      </c>
      <c r="R30" s="297">
        <v>788742</v>
      </c>
      <c r="S30" s="297">
        <v>0</v>
      </c>
    </row>
    <row r="31" spans="1:19" ht="14.25" customHeight="1" thickBot="1">
      <c r="A31" s="336"/>
      <c r="B31" s="336"/>
      <c r="C31" s="338"/>
      <c r="D31" s="338"/>
      <c r="E31" s="286" t="s">
        <v>147</v>
      </c>
      <c r="F31" s="296">
        <v>0</v>
      </c>
      <c r="G31" s="296">
        <v>0</v>
      </c>
      <c r="H31" s="296">
        <v>0</v>
      </c>
      <c r="I31" s="296">
        <v>0</v>
      </c>
      <c r="J31" s="296">
        <v>0</v>
      </c>
      <c r="K31" s="296">
        <v>0</v>
      </c>
      <c r="L31" s="296">
        <v>0</v>
      </c>
      <c r="M31" s="296">
        <v>0</v>
      </c>
      <c r="N31" s="296">
        <v>0</v>
      </c>
      <c r="O31" s="296">
        <v>0</v>
      </c>
      <c r="P31" s="296">
        <v>0</v>
      </c>
      <c r="Q31" s="296">
        <v>0</v>
      </c>
      <c r="R31" s="296">
        <v>0</v>
      </c>
      <c r="S31" s="296">
        <v>0</v>
      </c>
    </row>
    <row r="32" spans="1:19" ht="14.25" customHeight="1" thickBot="1">
      <c r="A32" s="336"/>
      <c r="B32" s="336"/>
      <c r="C32" s="338"/>
      <c r="D32" s="338"/>
      <c r="E32" s="286" t="s">
        <v>148</v>
      </c>
      <c r="F32" s="296">
        <v>54164</v>
      </c>
      <c r="G32" s="296">
        <v>54164</v>
      </c>
      <c r="H32" s="296">
        <v>51164</v>
      </c>
      <c r="I32" s="296">
        <v>51164</v>
      </c>
      <c r="J32" s="296">
        <v>0</v>
      </c>
      <c r="K32" s="296">
        <v>0</v>
      </c>
      <c r="L32" s="296">
        <v>3000</v>
      </c>
      <c r="M32" s="296">
        <v>0</v>
      </c>
      <c r="N32" s="296">
        <v>0</v>
      </c>
      <c r="O32" s="296">
        <v>0</v>
      </c>
      <c r="P32" s="296">
        <v>0</v>
      </c>
      <c r="Q32" s="296">
        <v>0</v>
      </c>
      <c r="R32" s="296">
        <v>0</v>
      </c>
      <c r="S32" s="296">
        <v>0</v>
      </c>
    </row>
    <row r="33" spans="1:19" ht="14.25" customHeight="1" thickBot="1">
      <c r="A33" s="336"/>
      <c r="B33" s="336"/>
      <c r="C33" s="338"/>
      <c r="D33" s="338"/>
      <c r="E33" s="286" t="s">
        <v>149</v>
      </c>
      <c r="F33" s="296">
        <v>6742484</v>
      </c>
      <c r="G33" s="296">
        <v>5937242</v>
      </c>
      <c r="H33" s="296">
        <v>5641244</v>
      </c>
      <c r="I33" s="296">
        <v>4807539</v>
      </c>
      <c r="J33" s="296">
        <v>833705</v>
      </c>
      <c r="K33" s="296">
        <v>0</v>
      </c>
      <c r="L33" s="296">
        <v>295998</v>
      </c>
      <c r="M33" s="296">
        <v>0</v>
      </c>
      <c r="N33" s="296">
        <v>0</v>
      </c>
      <c r="O33" s="296">
        <v>0</v>
      </c>
      <c r="P33" s="296">
        <v>805242</v>
      </c>
      <c r="Q33" s="296">
        <v>805242</v>
      </c>
      <c r="R33" s="296">
        <v>788742</v>
      </c>
      <c r="S33" s="296">
        <v>0</v>
      </c>
    </row>
    <row r="34" spans="1:19" ht="14.25" customHeight="1" thickBot="1">
      <c r="A34" s="336"/>
      <c r="B34" s="336"/>
      <c r="C34" s="336">
        <v>3020</v>
      </c>
      <c r="D34" s="338" t="s">
        <v>155</v>
      </c>
      <c r="E34" s="285" t="s">
        <v>146</v>
      </c>
      <c r="F34" s="297">
        <v>292998</v>
      </c>
      <c r="G34" s="297">
        <v>292998</v>
      </c>
      <c r="H34" s="297">
        <v>0</v>
      </c>
      <c r="I34" s="297">
        <v>0</v>
      </c>
      <c r="J34" s="297">
        <v>0</v>
      </c>
      <c r="K34" s="297">
        <v>0</v>
      </c>
      <c r="L34" s="297">
        <v>292998</v>
      </c>
      <c r="M34" s="297">
        <v>0</v>
      </c>
      <c r="N34" s="297">
        <v>0</v>
      </c>
      <c r="O34" s="297">
        <v>0</v>
      </c>
      <c r="P34" s="297">
        <v>0</v>
      </c>
      <c r="Q34" s="297">
        <v>0</v>
      </c>
      <c r="R34" s="297">
        <v>0</v>
      </c>
      <c r="S34" s="297">
        <v>0</v>
      </c>
    </row>
    <row r="35" spans="1:19" ht="14.25" customHeight="1" thickBot="1">
      <c r="A35" s="336"/>
      <c r="B35" s="336"/>
      <c r="C35" s="336"/>
      <c r="D35" s="338"/>
      <c r="E35" s="286" t="s">
        <v>147</v>
      </c>
      <c r="F35" s="296">
        <v>0</v>
      </c>
      <c r="G35" s="296">
        <v>0</v>
      </c>
      <c r="H35" s="296">
        <v>0</v>
      </c>
      <c r="I35" s="296">
        <v>0</v>
      </c>
      <c r="J35" s="296">
        <v>0</v>
      </c>
      <c r="K35" s="296">
        <v>0</v>
      </c>
      <c r="L35" s="296">
        <v>0</v>
      </c>
      <c r="M35" s="296">
        <v>0</v>
      </c>
      <c r="N35" s="296">
        <v>0</v>
      </c>
      <c r="O35" s="296">
        <v>0</v>
      </c>
      <c r="P35" s="296">
        <v>0</v>
      </c>
      <c r="Q35" s="296">
        <v>0</v>
      </c>
      <c r="R35" s="296">
        <v>0</v>
      </c>
      <c r="S35" s="296">
        <v>0</v>
      </c>
    </row>
    <row r="36" spans="1:19" ht="14.25" customHeight="1" thickBot="1">
      <c r="A36" s="336"/>
      <c r="B36" s="336"/>
      <c r="C36" s="336"/>
      <c r="D36" s="338"/>
      <c r="E36" s="286" t="s">
        <v>148</v>
      </c>
      <c r="F36" s="296">
        <v>3000</v>
      </c>
      <c r="G36" s="296">
        <v>3000</v>
      </c>
      <c r="H36" s="296">
        <v>0</v>
      </c>
      <c r="I36" s="296">
        <v>0</v>
      </c>
      <c r="J36" s="296">
        <v>0</v>
      </c>
      <c r="K36" s="296">
        <v>0</v>
      </c>
      <c r="L36" s="296">
        <v>3000</v>
      </c>
      <c r="M36" s="296">
        <v>0</v>
      </c>
      <c r="N36" s="296">
        <v>0</v>
      </c>
      <c r="O36" s="296">
        <v>0</v>
      </c>
      <c r="P36" s="296">
        <v>0</v>
      </c>
      <c r="Q36" s="296">
        <v>0</v>
      </c>
      <c r="R36" s="296">
        <v>0</v>
      </c>
      <c r="S36" s="296">
        <v>0</v>
      </c>
    </row>
    <row r="37" spans="1:19" ht="14.25" customHeight="1" thickBot="1">
      <c r="A37" s="336"/>
      <c r="B37" s="336"/>
      <c r="C37" s="336"/>
      <c r="D37" s="338"/>
      <c r="E37" s="286" t="s">
        <v>149</v>
      </c>
      <c r="F37" s="296">
        <v>295998</v>
      </c>
      <c r="G37" s="296">
        <v>295998</v>
      </c>
      <c r="H37" s="296">
        <v>0</v>
      </c>
      <c r="I37" s="296">
        <v>0</v>
      </c>
      <c r="J37" s="296">
        <v>0</v>
      </c>
      <c r="K37" s="296">
        <v>0</v>
      </c>
      <c r="L37" s="296">
        <v>295998</v>
      </c>
      <c r="M37" s="296">
        <v>0</v>
      </c>
      <c r="N37" s="296">
        <v>0</v>
      </c>
      <c r="O37" s="296">
        <v>0</v>
      </c>
      <c r="P37" s="296">
        <v>0</v>
      </c>
      <c r="Q37" s="296">
        <v>0</v>
      </c>
      <c r="R37" s="296">
        <v>0</v>
      </c>
      <c r="S37" s="296">
        <v>0</v>
      </c>
    </row>
    <row r="38" spans="1:19" ht="14.25" customHeight="1" thickBot="1">
      <c r="A38" s="337" t="s">
        <v>103</v>
      </c>
      <c r="B38" s="336"/>
      <c r="C38" s="336">
        <v>4010</v>
      </c>
      <c r="D38" s="338" t="s">
        <v>216</v>
      </c>
      <c r="E38" s="285" t="s">
        <v>146</v>
      </c>
      <c r="F38" s="297">
        <v>3716300</v>
      </c>
      <c r="G38" s="297">
        <v>3716300</v>
      </c>
      <c r="H38" s="297">
        <v>3716300</v>
      </c>
      <c r="I38" s="297">
        <v>3716300</v>
      </c>
      <c r="J38" s="297">
        <v>0</v>
      </c>
      <c r="K38" s="297">
        <v>0</v>
      </c>
      <c r="L38" s="297">
        <v>0</v>
      </c>
      <c r="M38" s="297">
        <v>0</v>
      </c>
      <c r="N38" s="297">
        <v>0</v>
      </c>
      <c r="O38" s="297">
        <v>0</v>
      </c>
      <c r="P38" s="297">
        <v>0</v>
      </c>
      <c r="Q38" s="297">
        <v>0</v>
      </c>
      <c r="R38" s="297">
        <v>0</v>
      </c>
      <c r="S38" s="297">
        <v>0</v>
      </c>
    </row>
    <row r="39" spans="1:19" ht="14.25" customHeight="1" thickBot="1">
      <c r="A39" s="337"/>
      <c r="B39" s="336"/>
      <c r="C39" s="336"/>
      <c r="D39" s="338"/>
      <c r="E39" s="286" t="s">
        <v>147</v>
      </c>
      <c r="F39" s="296">
        <v>0</v>
      </c>
      <c r="G39" s="296">
        <v>0</v>
      </c>
      <c r="H39" s="296">
        <v>0</v>
      </c>
      <c r="I39" s="296">
        <v>0</v>
      </c>
      <c r="J39" s="296">
        <v>0</v>
      </c>
      <c r="K39" s="296">
        <v>0</v>
      </c>
      <c r="L39" s="296">
        <v>0</v>
      </c>
      <c r="M39" s="296">
        <v>0</v>
      </c>
      <c r="N39" s="296">
        <v>0</v>
      </c>
      <c r="O39" s="296">
        <v>0</v>
      </c>
      <c r="P39" s="296">
        <v>0</v>
      </c>
      <c r="Q39" s="296">
        <v>0</v>
      </c>
      <c r="R39" s="296">
        <v>0</v>
      </c>
      <c r="S39" s="296">
        <v>0</v>
      </c>
    </row>
    <row r="40" spans="1:19" ht="14.25" customHeight="1" thickBot="1">
      <c r="A40" s="337"/>
      <c r="B40" s="336"/>
      <c r="C40" s="336"/>
      <c r="D40" s="338"/>
      <c r="E40" s="286" t="s">
        <v>148</v>
      </c>
      <c r="F40" s="296">
        <v>23164</v>
      </c>
      <c r="G40" s="296">
        <v>23164</v>
      </c>
      <c r="H40" s="296">
        <v>23164</v>
      </c>
      <c r="I40" s="296">
        <v>23164</v>
      </c>
      <c r="J40" s="296">
        <v>0</v>
      </c>
      <c r="K40" s="296">
        <v>0</v>
      </c>
      <c r="L40" s="296">
        <v>0</v>
      </c>
      <c r="M40" s="296">
        <v>0</v>
      </c>
      <c r="N40" s="296">
        <v>0</v>
      </c>
      <c r="O40" s="296">
        <v>0</v>
      </c>
      <c r="P40" s="296">
        <v>0</v>
      </c>
      <c r="Q40" s="296">
        <v>0</v>
      </c>
      <c r="R40" s="296">
        <v>0</v>
      </c>
      <c r="S40" s="296">
        <v>0</v>
      </c>
    </row>
    <row r="41" spans="1:19" ht="14.25" customHeight="1">
      <c r="A41" s="337"/>
      <c r="B41" s="336"/>
      <c r="C41" s="336"/>
      <c r="D41" s="338"/>
      <c r="E41" s="286" t="s">
        <v>149</v>
      </c>
      <c r="F41" s="296">
        <v>3739464</v>
      </c>
      <c r="G41" s="296">
        <v>3739464</v>
      </c>
      <c r="H41" s="296">
        <v>3739464</v>
      </c>
      <c r="I41" s="296">
        <v>3739464</v>
      </c>
      <c r="J41" s="296">
        <v>0</v>
      </c>
      <c r="K41" s="296">
        <v>0</v>
      </c>
      <c r="L41" s="296">
        <v>0</v>
      </c>
      <c r="M41" s="296">
        <v>0</v>
      </c>
      <c r="N41" s="296">
        <v>0</v>
      </c>
      <c r="O41" s="296">
        <v>0</v>
      </c>
      <c r="P41" s="296">
        <v>0</v>
      </c>
      <c r="Q41" s="296">
        <v>0</v>
      </c>
      <c r="R41" s="296">
        <v>0</v>
      </c>
      <c r="S41" s="296">
        <v>0</v>
      </c>
    </row>
    <row r="42" spans="1:19" ht="12" customHeight="1">
      <c r="A42" s="325" t="s">
        <v>5</v>
      </c>
      <c r="B42" s="325" t="s">
        <v>79</v>
      </c>
      <c r="C42" s="326" t="s">
        <v>7</v>
      </c>
      <c r="D42" s="327"/>
      <c r="E42" s="328"/>
      <c r="F42" s="329" t="s">
        <v>121</v>
      </c>
      <c r="G42" s="325" t="s">
        <v>122</v>
      </c>
      <c r="H42" s="325"/>
      <c r="I42" s="325"/>
      <c r="J42" s="325"/>
      <c r="K42" s="325"/>
      <c r="L42" s="325"/>
      <c r="M42" s="325"/>
      <c r="N42" s="325"/>
      <c r="O42" s="325"/>
      <c r="P42" s="325"/>
      <c r="Q42" s="325"/>
      <c r="R42" s="325"/>
      <c r="S42" s="325"/>
    </row>
    <row r="43" spans="1:19" ht="11.25" customHeight="1">
      <c r="A43" s="325"/>
      <c r="B43" s="325"/>
      <c r="C43" s="326"/>
      <c r="D43" s="330"/>
      <c r="E43" s="331"/>
      <c r="F43" s="329"/>
      <c r="G43" s="325" t="s">
        <v>123</v>
      </c>
      <c r="H43" s="325" t="s">
        <v>76</v>
      </c>
      <c r="I43" s="325"/>
      <c r="J43" s="325"/>
      <c r="K43" s="325"/>
      <c r="L43" s="325"/>
      <c r="M43" s="325"/>
      <c r="N43" s="325"/>
      <c r="O43" s="325"/>
      <c r="P43" s="325" t="s">
        <v>124</v>
      </c>
      <c r="Q43" s="325" t="s">
        <v>76</v>
      </c>
      <c r="R43" s="325"/>
      <c r="S43" s="325"/>
    </row>
    <row r="44" spans="1:19" ht="8.25" customHeight="1">
      <c r="A44" s="325"/>
      <c r="B44" s="325"/>
      <c r="C44" s="326"/>
      <c r="D44" s="330"/>
      <c r="E44" s="331"/>
      <c r="F44" s="329"/>
      <c r="G44" s="325"/>
      <c r="H44" s="325"/>
      <c r="I44" s="325"/>
      <c r="J44" s="325"/>
      <c r="K44" s="325"/>
      <c r="L44" s="325"/>
      <c r="M44" s="325"/>
      <c r="N44" s="325"/>
      <c r="O44" s="325"/>
      <c r="P44" s="325"/>
      <c r="Q44" s="325" t="s">
        <v>125</v>
      </c>
      <c r="R44" s="325" t="s">
        <v>75</v>
      </c>
      <c r="S44" s="325" t="s">
        <v>126</v>
      </c>
    </row>
    <row r="45" spans="1:19" ht="10.5" customHeight="1">
      <c r="A45" s="325"/>
      <c r="B45" s="325"/>
      <c r="C45" s="326"/>
      <c r="D45" s="332" t="s">
        <v>74</v>
      </c>
      <c r="E45" s="333"/>
      <c r="F45" s="329"/>
      <c r="G45" s="325"/>
      <c r="H45" s="325" t="s">
        <v>127</v>
      </c>
      <c r="I45" s="325" t="s">
        <v>76</v>
      </c>
      <c r="J45" s="325"/>
      <c r="K45" s="325" t="s">
        <v>128</v>
      </c>
      <c r="L45" s="325" t="s">
        <v>129</v>
      </c>
      <c r="M45" s="325" t="s">
        <v>130</v>
      </c>
      <c r="N45" s="325" t="s">
        <v>131</v>
      </c>
      <c r="O45" s="325" t="s">
        <v>132</v>
      </c>
      <c r="P45" s="325"/>
      <c r="Q45" s="325"/>
      <c r="R45" s="325"/>
      <c r="S45" s="325"/>
    </row>
    <row r="46" spans="1:19" ht="5.25" customHeight="1">
      <c r="A46" s="325"/>
      <c r="B46" s="325"/>
      <c r="C46" s="326"/>
      <c r="D46" s="330"/>
      <c r="E46" s="331"/>
      <c r="F46" s="329"/>
      <c r="G46" s="325"/>
      <c r="H46" s="325"/>
      <c r="I46" s="325"/>
      <c r="J46" s="325"/>
      <c r="K46" s="325"/>
      <c r="L46" s="325"/>
      <c r="M46" s="325"/>
      <c r="N46" s="325"/>
      <c r="O46" s="325"/>
      <c r="P46" s="325"/>
      <c r="Q46" s="325"/>
      <c r="R46" s="325" t="s">
        <v>133</v>
      </c>
      <c r="S46" s="325"/>
    </row>
    <row r="47" spans="1:19" ht="63" customHeight="1">
      <c r="A47" s="325"/>
      <c r="B47" s="325"/>
      <c r="C47" s="326"/>
      <c r="D47" s="119"/>
      <c r="E47" s="120"/>
      <c r="F47" s="329"/>
      <c r="G47" s="325"/>
      <c r="H47" s="325"/>
      <c r="I47" s="284" t="s">
        <v>134</v>
      </c>
      <c r="J47" s="284" t="s">
        <v>135</v>
      </c>
      <c r="K47" s="325"/>
      <c r="L47" s="325"/>
      <c r="M47" s="325"/>
      <c r="N47" s="325"/>
      <c r="O47" s="325"/>
      <c r="P47" s="325"/>
      <c r="Q47" s="325"/>
      <c r="R47" s="325"/>
      <c r="S47" s="325"/>
    </row>
    <row r="48" spans="1:19" ht="10.5" customHeight="1" thickBot="1">
      <c r="A48" s="122" t="s">
        <v>85</v>
      </c>
      <c r="B48" s="122" t="s">
        <v>86</v>
      </c>
      <c r="C48" s="122" t="s">
        <v>87</v>
      </c>
      <c r="D48" s="339">
        <v>4</v>
      </c>
      <c r="E48" s="340"/>
      <c r="F48" s="122" t="s">
        <v>89</v>
      </c>
      <c r="G48" s="122" t="s">
        <v>90</v>
      </c>
      <c r="H48" s="122" t="s">
        <v>91</v>
      </c>
      <c r="I48" s="122" t="s">
        <v>92</v>
      </c>
      <c r="J48" s="122" t="s">
        <v>136</v>
      </c>
      <c r="K48" s="122" t="s">
        <v>137</v>
      </c>
      <c r="L48" s="122" t="s">
        <v>138</v>
      </c>
      <c r="M48" s="122" t="s">
        <v>139</v>
      </c>
      <c r="N48" s="122" t="s">
        <v>140</v>
      </c>
      <c r="O48" s="122" t="s">
        <v>141</v>
      </c>
      <c r="P48" s="122" t="s">
        <v>142</v>
      </c>
      <c r="Q48" s="122" t="s">
        <v>143</v>
      </c>
      <c r="R48" s="123" t="s">
        <v>144</v>
      </c>
      <c r="S48" s="122" t="s">
        <v>145</v>
      </c>
    </row>
    <row r="49" spans="1:19" ht="14.25" customHeight="1" thickBot="1">
      <c r="A49" s="336"/>
      <c r="B49" s="336"/>
      <c r="C49" s="336">
        <v>4110</v>
      </c>
      <c r="D49" s="338" t="s">
        <v>217</v>
      </c>
      <c r="E49" s="285" t="s">
        <v>146</v>
      </c>
      <c r="F49" s="297">
        <v>666520</v>
      </c>
      <c r="G49" s="297">
        <v>666520</v>
      </c>
      <c r="H49" s="297">
        <v>666520</v>
      </c>
      <c r="I49" s="297">
        <v>666520</v>
      </c>
      <c r="J49" s="297">
        <v>0</v>
      </c>
      <c r="K49" s="297">
        <v>0</v>
      </c>
      <c r="L49" s="297">
        <v>0</v>
      </c>
      <c r="M49" s="297">
        <v>0</v>
      </c>
      <c r="N49" s="297">
        <v>0</v>
      </c>
      <c r="O49" s="297">
        <v>0</v>
      </c>
      <c r="P49" s="297">
        <v>0</v>
      </c>
      <c r="Q49" s="297">
        <v>0</v>
      </c>
      <c r="R49" s="297">
        <v>0</v>
      </c>
      <c r="S49" s="297">
        <v>0</v>
      </c>
    </row>
    <row r="50" spans="1:19" ht="14.25" customHeight="1" thickBot="1">
      <c r="A50" s="336"/>
      <c r="B50" s="336"/>
      <c r="C50" s="336"/>
      <c r="D50" s="338"/>
      <c r="E50" s="286" t="s">
        <v>147</v>
      </c>
      <c r="F50" s="296">
        <v>0</v>
      </c>
      <c r="G50" s="296">
        <v>0</v>
      </c>
      <c r="H50" s="296">
        <v>0</v>
      </c>
      <c r="I50" s="296">
        <v>0</v>
      </c>
      <c r="J50" s="296">
        <v>0</v>
      </c>
      <c r="K50" s="296">
        <v>0</v>
      </c>
      <c r="L50" s="296">
        <v>0</v>
      </c>
      <c r="M50" s="296">
        <v>0</v>
      </c>
      <c r="N50" s="296">
        <v>0</v>
      </c>
      <c r="O50" s="296">
        <v>0</v>
      </c>
      <c r="P50" s="296">
        <v>0</v>
      </c>
      <c r="Q50" s="296">
        <v>0</v>
      </c>
      <c r="R50" s="296">
        <v>0</v>
      </c>
      <c r="S50" s="296">
        <v>0</v>
      </c>
    </row>
    <row r="51" spans="1:19" ht="14.25" customHeight="1" thickBot="1">
      <c r="A51" s="336"/>
      <c r="B51" s="336"/>
      <c r="C51" s="336"/>
      <c r="D51" s="338"/>
      <c r="E51" s="286" t="s">
        <v>148</v>
      </c>
      <c r="F51" s="296">
        <v>28000</v>
      </c>
      <c r="G51" s="296">
        <v>28000</v>
      </c>
      <c r="H51" s="296">
        <v>28000</v>
      </c>
      <c r="I51" s="296">
        <v>28000</v>
      </c>
      <c r="J51" s="296">
        <v>0</v>
      </c>
      <c r="K51" s="296">
        <v>0</v>
      </c>
      <c r="L51" s="296">
        <v>0</v>
      </c>
      <c r="M51" s="296">
        <v>0</v>
      </c>
      <c r="N51" s="296">
        <v>0</v>
      </c>
      <c r="O51" s="296">
        <v>0</v>
      </c>
      <c r="P51" s="296">
        <v>0</v>
      </c>
      <c r="Q51" s="296">
        <v>0</v>
      </c>
      <c r="R51" s="296">
        <v>0</v>
      </c>
      <c r="S51" s="296">
        <v>0</v>
      </c>
    </row>
    <row r="52" spans="1:19" ht="14.25" customHeight="1" thickBot="1">
      <c r="A52" s="336"/>
      <c r="B52" s="336"/>
      <c r="C52" s="336"/>
      <c r="D52" s="338"/>
      <c r="E52" s="286" t="s">
        <v>149</v>
      </c>
      <c r="F52" s="296">
        <v>694520</v>
      </c>
      <c r="G52" s="296">
        <v>694520</v>
      </c>
      <c r="H52" s="296">
        <v>694520</v>
      </c>
      <c r="I52" s="296">
        <v>694520</v>
      </c>
      <c r="J52" s="296">
        <v>0</v>
      </c>
      <c r="K52" s="296">
        <v>0</v>
      </c>
      <c r="L52" s="296">
        <v>0</v>
      </c>
      <c r="M52" s="296">
        <v>0</v>
      </c>
      <c r="N52" s="296">
        <v>0</v>
      </c>
      <c r="O52" s="296">
        <v>0</v>
      </c>
      <c r="P52" s="296">
        <v>0</v>
      </c>
      <c r="Q52" s="296">
        <v>0</v>
      </c>
      <c r="R52" s="296">
        <v>0</v>
      </c>
      <c r="S52" s="296">
        <v>0</v>
      </c>
    </row>
    <row r="53" spans="1:19" ht="14.25" customHeight="1" thickBot="1">
      <c r="A53" s="336"/>
      <c r="B53" s="336">
        <v>80103</v>
      </c>
      <c r="C53" s="338" t="s">
        <v>159</v>
      </c>
      <c r="D53" s="338"/>
      <c r="E53" s="285" t="s">
        <v>146</v>
      </c>
      <c r="F53" s="297">
        <v>1190874</v>
      </c>
      <c r="G53" s="297">
        <v>1190874</v>
      </c>
      <c r="H53" s="297">
        <v>1093090</v>
      </c>
      <c r="I53" s="297">
        <v>946264</v>
      </c>
      <c r="J53" s="297">
        <v>146826</v>
      </c>
      <c r="K53" s="297">
        <v>23581</v>
      </c>
      <c r="L53" s="297">
        <v>74203</v>
      </c>
      <c r="M53" s="297">
        <v>0</v>
      </c>
      <c r="N53" s="297">
        <v>0</v>
      </c>
      <c r="O53" s="297">
        <v>0</v>
      </c>
      <c r="P53" s="297">
        <v>0</v>
      </c>
      <c r="Q53" s="297">
        <v>0</v>
      </c>
      <c r="R53" s="297">
        <v>0</v>
      </c>
      <c r="S53" s="297">
        <v>0</v>
      </c>
    </row>
    <row r="54" spans="1:19" ht="14.25" customHeight="1" thickBot="1">
      <c r="A54" s="336"/>
      <c r="B54" s="336"/>
      <c r="C54" s="338"/>
      <c r="D54" s="338"/>
      <c r="E54" s="286" t="s">
        <v>147</v>
      </c>
      <c r="F54" s="296">
        <v>0</v>
      </c>
      <c r="G54" s="296">
        <v>0</v>
      </c>
      <c r="H54" s="296">
        <v>0</v>
      </c>
      <c r="I54" s="296">
        <v>0</v>
      </c>
      <c r="J54" s="296">
        <v>0</v>
      </c>
      <c r="K54" s="296">
        <v>0</v>
      </c>
      <c r="L54" s="296">
        <v>0</v>
      </c>
      <c r="M54" s="296">
        <v>0</v>
      </c>
      <c r="N54" s="296">
        <v>0</v>
      </c>
      <c r="O54" s="296">
        <v>0</v>
      </c>
      <c r="P54" s="296">
        <v>0</v>
      </c>
      <c r="Q54" s="296">
        <v>0</v>
      </c>
      <c r="R54" s="296">
        <v>0</v>
      </c>
      <c r="S54" s="296">
        <v>0</v>
      </c>
    </row>
    <row r="55" spans="1:19" ht="14.25" customHeight="1" thickBot="1">
      <c r="A55" s="336"/>
      <c r="B55" s="336"/>
      <c r="C55" s="338"/>
      <c r="D55" s="338"/>
      <c r="E55" s="286" t="s">
        <v>148</v>
      </c>
      <c r="F55" s="296">
        <v>12069</v>
      </c>
      <c r="G55" s="296">
        <v>12069</v>
      </c>
      <c r="H55" s="296">
        <v>4500</v>
      </c>
      <c r="I55" s="296">
        <v>0</v>
      </c>
      <c r="J55" s="296">
        <v>4500</v>
      </c>
      <c r="K55" s="296">
        <v>7569</v>
      </c>
      <c r="L55" s="296">
        <v>0</v>
      </c>
      <c r="M55" s="296">
        <v>0</v>
      </c>
      <c r="N55" s="296">
        <v>0</v>
      </c>
      <c r="O55" s="296">
        <v>0</v>
      </c>
      <c r="P55" s="296">
        <v>0</v>
      </c>
      <c r="Q55" s="296">
        <v>0</v>
      </c>
      <c r="R55" s="296">
        <v>0</v>
      </c>
      <c r="S55" s="296">
        <v>0</v>
      </c>
    </row>
    <row r="56" spans="1:19" ht="14.25" customHeight="1" thickBot="1">
      <c r="A56" s="336"/>
      <c r="B56" s="336"/>
      <c r="C56" s="338"/>
      <c r="D56" s="338"/>
      <c r="E56" s="286" t="s">
        <v>149</v>
      </c>
      <c r="F56" s="296">
        <v>1202943</v>
      </c>
      <c r="G56" s="296">
        <v>1202943</v>
      </c>
      <c r="H56" s="296">
        <v>1097590</v>
      </c>
      <c r="I56" s="296">
        <v>946264</v>
      </c>
      <c r="J56" s="296">
        <v>151326</v>
      </c>
      <c r="K56" s="296">
        <v>31150</v>
      </c>
      <c r="L56" s="296">
        <v>74203</v>
      </c>
      <c r="M56" s="296">
        <v>0</v>
      </c>
      <c r="N56" s="296">
        <v>0</v>
      </c>
      <c r="O56" s="296">
        <v>0</v>
      </c>
      <c r="P56" s="296">
        <v>0</v>
      </c>
      <c r="Q56" s="296">
        <v>0</v>
      </c>
      <c r="R56" s="296">
        <v>0</v>
      </c>
      <c r="S56" s="296">
        <v>0</v>
      </c>
    </row>
    <row r="57" spans="1:19" ht="27.75" customHeight="1" thickBot="1">
      <c r="A57" s="336"/>
      <c r="B57" s="336"/>
      <c r="C57" s="336">
        <v>2310</v>
      </c>
      <c r="D57" s="338" t="s">
        <v>219</v>
      </c>
      <c r="E57" s="285" t="s">
        <v>146</v>
      </c>
      <c r="F57" s="297">
        <v>23581</v>
      </c>
      <c r="G57" s="297">
        <v>23581</v>
      </c>
      <c r="H57" s="297">
        <v>0</v>
      </c>
      <c r="I57" s="297">
        <v>0</v>
      </c>
      <c r="J57" s="297">
        <v>0</v>
      </c>
      <c r="K57" s="297">
        <v>23581</v>
      </c>
      <c r="L57" s="297">
        <v>0</v>
      </c>
      <c r="M57" s="297">
        <v>0</v>
      </c>
      <c r="N57" s="297">
        <v>0</v>
      </c>
      <c r="O57" s="297">
        <v>0</v>
      </c>
      <c r="P57" s="297">
        <v>0</v>
      </c>
      <c r="Q57" s="297">
        <v>0</v>
      </c>
      <c r="R57" s="297">
        <v>0</v>
      </c>
      <c r="S57" s="297">
        <v>0</v>
      </c>
    </row>
    <row r="58" spans="1:19" ht="27.75" customHeight="1" thickBot="1">
      <c r="A58" s="336"/>
      <c r="B58" s="336"/>
      <c r="C58" s="336"/>
      <c r="D58" s="338"/>
      <c r="E58" s="286" t="s">
        <v>147</v>
      </c>
      <c r="F58" s="296">
        <v>0</v>
      </c>
      <c r="G58" s="296">
        <v>0</v>
      </c>
      <c r="H58" s="296">
        <v>0</v>
      </c>
      <c r="I58" s="296">
        <v>0</v>
      </c>
      <c r="J58" s="296">
        <v>0</v>
      </c>
      <c r="K58" s="296">
        <v>0</v>
      </c>
      <c r="L58" s="296">
        <v>0</v>
      </c>
      <c r="M58" s="296">
        <v>0</v>
      </c>
      <c r="N58" s="296">
        <v>0</v>
      </c>
      <c r="O58" s="296">
        <v>0</v>
      </c>
      <c r="P58" s="296">
        <v>0</v>
      </c>
      <c r="Q58" s="296">
        <v>0</v>
      </c>
      <c r="R58" s="296">
        <v>0</v>
      </c>
      <c r="S58" s="296">
        <v>0</v>
      </c>
    </row>
    <row r="59" spans="1:19" ht="27.75" customHeight="1" thickBot="1">
      <c r="A59" s="336"/>
      <c r="B59" s="336"/>
      <c r="C59" s="336"/>
      <c r="D59" s="338"/>
      <c r="E59" s="286" t="s">
        <v>148</v>
      </c>
      <c r="F59" s="296">
        <v>7569</v>
      </c>
      <c r="G59" s="296">
        <v>7569</v>
      </c>
      <c r="H59" s="296">
        <v>0</v>
      </c>
      <c r="I59" s="296">
        <v>0</v>
      </c>
      <c r="J59" s="296">
        <v>0</v>
      </c>
      <c r="K59" s="296">
        <v>7569</v>
      </c>
      <c r="L59" s="296">
        <v>0</v>
      </c>
      <c r="M59" s="296">
        <v>0</v>
      </c>
      <c r="N59" s="296">
        <v>0</v>
      </c>
      <c r="O59" s="296">
        <v>0</v>
      </c>
      <c r="P59" s="296">
        <v>0</v>
      </c>
      <c r="Q59" s="296">
        <v>0</v>
      </c>
      <c r="R59" s="296">
        <v>0</v>
      </c>
      <c r="S59" s="296">
        <v>0</v>
      </c>
    </row>
    <row r="60" spans="1:19" ht="27.75" customHeight="1" thickBot="1">
      <c r="A60" s="336"/>
      <c r="B60" s="336"/>
      <c r="C60" s="336"/>
      <c r="D60" s="338"/>
      <c r="E60" s="286" t="s">
        <v>149</v>
      </c>
      <c r="F60" s="296">
        <v>31150</v>
      </c>
      <c r="G60" s="296">
        <v>31150</v>
      </c>
      <c r="H60" s="296">
        <v>0</v>
      </c>
      <c r="I60" s="296">
        <v>0</v>
      </c>
      <c r="J60" s="296">
        <v>0</v>
      </c>
      <c r="K60" s="296">
        <v>31150</v>
      </c>
      <c r="L60" s="296">
        <v>0</v>
      </c>
      <c r="M60" s="296">
        <v>0</v>
      </c>
      <c r="N60" s="296">
        <v>0</v>
      </c>
      <c r="O60" s="296">
        <v>0</v>
      </c>
      <c r="P60" s="296">
        <v>0</v>
      </c>
      <c r="Q60" s="296">
        <v>0</v>
      </c>
      <c r="R60" s="296">
        <v>0</v>
      </c>
      <c r="S60" s="296">
        <v>0</v>
      </c>
    </row>
    <row r="61" spans="1:19" ht="14.25" customHeight="1" thickBot="1">
      <c r="A61" s="336"/>
      <c r="B61" s="336"/>
      <c r="C61" s="336">
        <v>4260</v>
      </c>
      <c r="D61" s="338" t="s">
        <v>157</v>
      </c>
      <c r="E61" s="285" t="s">
        <v>146</v>
      </c>
      <c r="F61" s="297">
        <v>55500</v>
      </c>
      <c r="G61" s="297">
        <v>55500</v>
      </c>
      <c r="H61" s="297">
        <v>55500</v>
      </c>
      <c r="I61" s="297">
        <v>0</v>
      </c>
      <c r="J61" s="297">
        <v>55500</v>
      </c>
      <c r="K61" s="297">
        <v>0</v>
      </c>
      <c r="L61" s="297">
        <v>0</v>
      </c>
      <c r="M61" s="297">
        <v>0</v>
      </c>
      <c r="N61" s="297">
        <v>0</v>
      </c>
      <c r="O61" s="297">
        <v>0</v>
      </c>
      <c r="P61" s="297">
        <v>0</v>
      </c>
      <c r="Q61" s="297">
        <v>0</v>
      </c>
      <c r="R61" s="297">
        <v>0</v>
      </c>
      <c r="S61" s="297">
        <v>0</v>
      </c>
    </row>
    <row r="62" spans="1:19" ht="14.25" customHeight="1" thickBot="1">
      <c r="A62" s="336"/>
      <c r="B62" s="336"/>
      <c r="C62" s="336"/>
      <c r="D62" s="338"/>
      <c r="E62" s="286" t="s">
        <v>147</v>
      </c>
      <c r="F62" s="296">
        <v>0</v>
      </c>
      <c r="G62" s="296">
        <v>0</v>
      </c>
      <c r="H62" s="296">
        <v>0</v>
      </c>
      <c r="I62" s="296">
        <v>0</v>
      </c>
      <c r="J62" s="296">
        <v>0</v>
      </c>
      <c r="K62" s="296">
        <v>0</v>
      </c>
      <c r="L62" s="296">
        <v>0</v>
      </c>
      <c r="M62" s="296">
        <v>0</v>
      </c>
      <c r="N62" s="296">
        <v>0</v>
      </c>
      <c r="O62" s="296">
        <v>0</v>
      </c>
      <c r="P62" s="296">
        <v>0</v>
      </c>
      <c r="Q62" s="296">
        <v>0</v>
      </c>
      <c r="R62" s="296">
        <v>0</v>
      </c>
      <c r="S62" s="296">
        <v>0</v>
      </c>
    </row>
    <row r="63" spans="1:19" ht="14.25" customHeight="1" thickBot="1">
      <c r="A63" s="336"/>
      <c r="B63" s="336"/>
      <c r="C63" s="336"/>
      <c r="D63" s="338"/>
      <c r="E63" s="286" t="s">
        <v>148</v>
      </c>
      <c r="F63" s="296">
        <v>4500</v>
      </c>
      <c r="G63" s="296">
        <v>4500</v>
      </c>
      <c r="H63" s="296">
        <v>4500</v>
      </c>
      <c r="I63" s="296">
        <v>0</v>
      </c>
      <c r="J63" s="296">
        <v>4500</v>
      </c>
      <c r="K63" s="296">
        <v>0</v>
      </c>
      <c r="L63" s="296">
        <v>0</v>
      </c>
      <c r="M63" s="296">
        <v>0</v>
      </c>
      <c r="N63" s="296">
        <v>0</v>
      </c>
      <c r="O63" s="296">
        <v>0</v>
      </c>
      <c r="P63" s="296">
        <v>0</v>
      </c>
      <c r="Q63" s="296">
        <v>0</v>
      </c>
      <c r="R63" s="296">
        <v>0</v>
      </c>
      <c r="S63" s="296">
        <v>0</v>
      </c>
    </row>
    <row r="64" spans="1:19" ht="14.25" customHeight="1" thickBot="1">
      <c r="A64" s="336"/>
      <c r="B64" s="336"/>
      <c r="C64" s="336"/>
      <c r="D64" s="338"/>
      <c r="E64" s="286" t="s">
        <v>149</v>
      </c>
      <c r="F64" s="296">
        <v>60000</v>
      </c>
      <c r="G64" s="296">
        <v>60000</v>
      </c>
      <c r="H64" s="296">
        <v>60000</v>
      </c>
      <c r="I64" s="296">
        <v>0</v>
      </c>
      <c r="J64" s="296">
        <v>60000</v>
      </c>
      <c r="K64" s="296">
        <v>0</v>
      </c>
      <c r="L64" s="296">
        <v>0</v>
      </c>
      <c r="M64" s="296">
        <v>0</v>
      </c>
      <c r="N64" s="296">
        <v>0</v>
      </c>
      <c r="O64" s="296">
        <v>0</v>
      </c>
      <c r="P64" s="296">
        <v>0</v>
      </c>
      <c r="Q64" s="296">
        <v>0</v>
      </c>
      <c r="R64" s="296">
        <v>0</v>
      </c>
      <c r="S64" s="296">
        <v>0</v>
      </c>
    </row>
    <row r="65" spans="1:19" ht="14.25" customHeight="1" thickBot="1">
      <c r="A65" s="336"/>
      <c r="B65" s="336">
        <v>80104</v>
      </c>
      <c r="C65" s="338" t="s">
        <v>220</v>
      </c>
      <c r="D65" s="338"/>
      <c r="E65" s="285" t="s">
        <v>146</v>
      </c>
      <c r="F65" s="297">
        <v>370419</v>
      </c>
      <c r="G65" s="297">
        <v>370419</v>
      </c>
      <c r="H65" s="297">
        <v>0</v>
      </c>
      <c r="I65" s="297">
        <v>0</v>
      </c>
      <c r="J65" s="297">
        <v>0</v>
      </c>
      <c r="K65" s="297">
        <v>370419</v>
      </c>
      <c r="L65" s="297">
        <v>0</v>
      </c>
      <c r="M65" s="297">
        <v>0</v>
      </c>
      <c r="N65" s="297">
        <v>0</v>
      </c>
      <c r="O65" s="297">
        <v>0</v>
      </c>
      <c r="P65" s="297">
        <v>0</v>
      </c>
      <c r="Q65" s="297">
        <v>0</v>
      </c>
      <c r="R65" s="297">
        <v>0</v>
      </c>
      <c r="S65" s="297">
        <v>0</v>
      </c>
    </row>
    <row r="66" spans="1:19" ht="14.25" customHeight="1" thickBot="1">
      <c r="A66" s="336"/>
      <c r="B66" s="336"/>
      <c r="C66" s="338"/>
      <c r="D66" s="338"/>
      <c r="E66" s="286" t="s">
        <v>147</v>
      </c>
      <c r="F66" s="296">
        <v>-7569</v>
      </c>
      <c r="G66" s="296">
        <v>-7569</v>
      </c>
      <c r="H66" s="296">
        <v>0</v>
      </c>
      <c r="I66" s="296">
        <v>0</v>
      </c>
      <c r="J66" s="296">
        <v>0</v>
      </c>
      <c r="K66" s="296">
        <v>-7569</v>
      </c>
      <c r="L66" s="296">
        <v>0</v>
      </c>
      <c r="M66" s="296">
        <v>0</v>
      </c>
      <c r="N66" s="296">
        <v>0</v>
      </c>
      <c r="O66" s="296">
        <v>0</v>
      </c>
      <c r="P66" s="296">
        <v>0</v>
      </c>
      <c r="Q66" s="296">
        <v>0</v>
      </c>
      <c r="R66" s="296">
        <v>0</v>
      </c>
      <c r="S66" s="296">
        <v>0</v>
      </c>
    </row>
    <row r="67" spans="1:19" ht="14.25" customHeight="1" thickBot="1">
      <c r="A67" s="336"/>
      <c r="B67" s="336"/>
      <c r="C67" s="338"/>
      <c r="D67" s="338"/>
      <c r="E67" s="286" t="s">
        <v>148</v>
      </c>
      <c r="F67" s="296">
        <v>0</v>
      </c>
      <c r="G67" s="296">
        <v>0</v>
      </c>
      <c r="H67" s="296">
        <v>0</v>
      </c>
      <c r="I67" s="296">
        <v>0</v>
      </c>
      <c r="J67" s="296">
        <v>0</v>
      </c>
      <c r="K67" s="296">
        <v>0</v>
      </c>
      <c r="L67" s="296">
        <v>0</v>
      </c>
      <c r="M67" s="296">
        <v>0</v>
      </c>
      <c r="N67" s="296">
        <v>0</v>
      </c>
      <c r="O67" s="296">
        <v>0</v>
      </c>
      <c r="P67" s="296">
        <v>0</v>
      </c>
      <c r="Q67" s="296">
        <v>0</v>
      </c>
      <c r="R67" s="296">
        <v>0</v>
      </c>
      <c r="S67" s="296">
        <v>0</v>
      </c>
    </row>
    <row r="68" spans="1:19" ht="14.25" customHeight="1" thickBot="1">
      <c r="A68" s="336"/>
      <c r="B68" s="336"/>
      <c r="C68" s="338"/>
      <c r="D68" s="338"/>
      <c r="E68" s="286" t="s">
        <v>149</v>
      </c>
      <c r="F68" s="296">
        <v>362850</v>
      </c>
      <c r="G68" s="296">
        <v>362850</v>
      </c>
      <c r="H68" s="296">
        <v>0</v>
      </c>
      <c r="I68" s="296">
        <v>0</v>
      </c>
      <c r="J68" s="296">
        <v>0</v>
      </c>
      <c r="K68" s="296">
        <v>362850</v>
      </c>
      <c r="L68" s="296">
        <v>0</v>
      </c>
      <c r="M68" s="296">
        <v>0</v>
      </c>
      <c r="N68" s="296">
        <v>0</v>
      </c>
      <c r="O68" s="296">
        <v>0</v>
      </c>
      <c r="P68" s="296">
        <v>0</v>
      </c>
      <c r="Q68" s="296">
        <v>0</v>
      </c>
      <c r="R68" s="296">
        <v>0</v>
      </c>
      <c r="S68" s="296">
        <v>0</v>
      </c>
    </row>
    <row r="69" spans="1:19" ht="24" customHeight="1" thickBot="1">
      <c r="A69" s="337" t="s">
        <v>118</v>
      </c>
      <c r="B69" s="336"/>
      <c r="C69" s="336">
        <v>2310</v>
      </c>
      <c r="D69" s="338" t="s">
        <v>219</v>
      </c>
      <c r="E69" s="285" t="s">
        <v>146</v>
      </c>
      <c r="F69" s="297">
        <v>370419</v>
      </c>
      <c r="G69" s="297">
        <v>370419</v>
      </c>
      <c r="H69" s="297">
        <v>0</v>
      </c>
      <c r="I69" s="297">
        <v>0</v>
      </c>
      <c r="J69" s="297">
        <v>0</v>
      </c>
      <c r="K69" s="297">
        <v>370419</v>
      </c>
      <c r="L69" s="297">
        <v>0</v>
      </c>
      <c r="M69" s="297">
        <v>0</v>
      </c>
      <c r="N69" s="297">
        <v>0</v>
      </c>
      <c r="O69" s="297">
        <v>0</v>
      </c>
      <c r="P69" s="297">
        <v>0</v>
      </c>
      <c r="Q69" s="297">
        <v>0</v>
      </c>
      <c r="R69" s="297">
        <v>0</v>
      </c>
      <c r="S69" s="297">
        <v>0</v>
      </c>
    </row>
    <row r="70" spans="1:19" ht="24" customHeight="1" thickBot="1">
      <c r="A70" s="337"/>
      <c r="B70" s="336"/>
      <c r="C70" s="336"/>
      <c r="D70" s="338"/>
      <c r="E70" s="286" t="s">
        <v>147</v>
      </c>
      <c r="F70" s="296">
        <v>-7569</v>
      </c>
      <c r="G70" s="296">
        <v>-7569</v>
      </c>
      <c r="H70" s="296">
        <v>0</v>
      </c>
      <c r="I70" s="296">
        <v>0</v>
      </c>
      <c r="J70" s="296">
        <v>0</v>
      </c>
      <c r="K70" s="296">
        <v>-7569</v>
      </c>
      <c r="L70" s="296">
        <v>0</v>
      </c>
      <c r="M70" s="296">
        <v>0</v>
      </c>
      <c r="N70" s="296">
        <v>0</v>
      </c>
      <c r="O70" s="296">
        <v>0</v>
      </c>
      <c r="P70" s="296">
        <v>0</v>
      </c>
      <c r="Q70" s="296">
        <v>0</v>
      </c>
      <c r="R70" s="296">
        <v>0</v>
      </c>
      <c r="S70" s="296">
        <v>0</v>
      </c>
    </row>
    <row r="71" spans="1:19" ht="24" customHeight="1" thickBot="1">
      <c r="A71" s="337"/>
      <c r="B71" s="336"/>
      <c r="C71" s="336"/>
      <c r="D71" s="338"/>
      <c r="E71" s="286" t="s">
        <v>148</v>
      </c>
      <c r="F71" s="296">
        <v>0</v>
      </c>
      <c r="G71" s="296">
        <v>0</v>
      </c>
      <c r="H71" s="296">
        <v>0</v>
      </c>
      <c r="I71" s="296">
        <v>0</v>
      </c>
      <c r="J71" s="296">
        <v>0</v>
      </c>
      <c r="K71" s="296">
        <v>0</v>
      </c>
      <c r="L71" s="296">
        <v>0</v>
      </c>
      <c r="M71" s="296">
        <v>0</v>
      </c>
      <c r="N71" s="296">
        <v>0</v>
      </c>
      <c r="O71" s="296">
        <v>0</v>
      </c>
      <c r="P71" s="296">
        <v>0</v>
      </c>
      <c r="Q71" s="296">
        <v>0</v>
      </c>
      <c r="R71" s="296">
        <v>0</v>
      </c>
      <c r="S71" s="296">
        <v>0</v>
      </c>
    </row>
    <row r="72" spans="1:19" ht="25.5" customHeight="1">
      <c r="A72" s="337"/>
      <c r="B72" s="336"/>
      <c r="C72" s="336"/>
      <c r="D72" s="338"/>
      <c r="E72" s="286" t="s">
        <v>149</v>
      </c>
      <c r="F72" s="296">
        <v>362850</v>
      </c>
      <c r="G72" s="296">
        <v>362850</v>
      </c>
      <c r="H72" s="296">
        <v>0</v>
      </c>
      <c r="I72" s="296">
        <v>0</v>
      </c>
      <c r="J72" s="296">
        <v>0</v>
      </c>
      <c r="K72" s="296">
        <v>362850</v>
      </c>
      <c r="L72" s="296">
        <v>0</v>
      </c>
      <c r="M72" s="296">
        <v>0</v>
      </c>
      <c r="N72" s="296">
        <v>0</v>
      </c>
      <c r="O72" s="296">
        <v>0</v>
      </c>
      <c r="P72" s="296">
        <v>0</v>
      </c>
      <c r="Q72" s="296">
        <v>0</v>
      </c>
      <c r="R72" s="296">
        <v>0</v>
      </c>
      <c r="S72" s="296">
        <v>0</v>
      </c>
    </row>
    <row r="73" spans="1:19" ht="14.25" customHeight="1">
      <c r="A73" s="325" t="s">
        <v>5</v>
      </c>
      <c r="B73" s="325" t="s">
        <v>79</v>
      </c>
      <c r="C73" s="326" t="s">
        <v>7</v>
      </c>
      <c r="D73" s="327"/>
      <c r="E73" s="328"/>
      <c r="F73" s="329" t="s">
        <v>121</v>
      </c>
      <c r="G73" s="325" t="s">
        <v>122</v>
      </c>
      <c r="H73" s="325"/>
      <c r="I73" s="325"/>
      <c r="J73" s="325"/>
      <c r="K73" s="325"/>
      <c r="L73" s="325"/>
      <c r="M73" s="325"/>
      <c r="N73" s="325"/>
      <c r="O73" s="325"/>
      <c r="P73" s="325"/>
      <c r="Q73" s="325"/>
      <c r="R73" s="325"/>
      <c r="S73" s="325"/>
    </row>
    <row r="74" spans="1:19" ht="12.75" customHeight="1">
      <c r="A74" s="325"/>
      <c r="B74" s="325"/>
      <c r="C74" s="326"/>
      <c r="D74" s="330"/>
      <c r="E74" s="331"/>
      <c r="F74" s="329"/>
      <c r="G74" s="325" t="s">
        <v>123</v>
      </c>
      <c r="H74" s="325" t="s">
        <v>76</v>
      </c>
      <c r="I74" s="325"/>
      <c r="J74" s="325"/>
      <c r="K74" s="325"/>
      <c r="L74" s="325"/>
      <c r="M74" s="325"/>
      <c r="N74" s="325"/>
      <c r="O74" s="325"/>
      <c r="P74" s="325" t="s">
        <v>124</v>
      </c>
      <c r="Q74" s="325" t="s">
        <v>76</v>
      </c>
      <c r="R74" s="325"/>
      <c r="S74" s="325"/>
    </row>
    <row r="75" spans="1:19" ht="13.5" customHeight="1">
      <c r="A75" s="325"/>
      <c r="B75" s="325"/>
      <c r="C75" s="326"/>
      <c r="D75" s="330"/>
      <c r="E75" s="331"/>
      <c r="F75" s="329"/>
      <c r="G75" s="325"/>
      <c r="H75" s="325"/>
      <c r="I75" s="325"/>
      <c r="J75" s="325"/>
      <c r="K75" s="325"/>
      <c r="L75" s="325"/>
      <c r="M75" s="325"/>
      <c r="N75" s="325"/>
      <c r="O75" s="325"/>
      <c r="P75" s="325"/>
      <c r="Q75" s="325" t="s">
        <v>125</v>
      </c>
      <c r="R75" s="325" t="s">
        <v>75</v>
      </c>
      <c r="S75" s="325" t="s">
        <v>126</v>
      </c>
    </row>
    <row r="76" spans="1:19" ht="13.5" customHeight="1">
      <c r="A76" s="325"/>
      <c r="B76" s="325"/>
      <c r="C76" s="326"/>
      <c r="D76" s="332" t="s">
        <v>74</v>
      </c>
      <c r="E76" s="333"/>
      <c r="F76" s="329"/>
      <c r="G76" s="325"/>
      <c r="H76" s="325" t="s">
        <v>127</v>
      </c>
      <c r="I76" s="325" t="s">
        <v>76</v>
      </c>
      <c r="J76" s="325"/>
      <c r="K76" s="325" t="s">
        <v>128</v>
      </c>
      <c r="L76" s="325" t="s">
        <v>129</v>
      </c>
      <c r="M76" s="325" t="s">
        <v>130</v>
      </c>
      <c r="N76" s="325" t="s">
        <v>131</v>
      </c>
      <c r="O76" s="325" t="s">
        <v>132</v>
      </c>
      <c r="P76" s="325"/>
      <c r="Q76" s="325"/>
      <c r="R76" s="325"/>
      <c r="S76" s="325"/>
    </row>
    <row r="77" spans="1:19">
      <c r="A77" s="325"/>
      <c r="B77" s="325"/>
      <c r="C77" s="326"/>
      <c r="D77" s="330"/>
      <c r="E77" s="331"/>
      <c r="F77" s="329"/>
      <c r="G77" s="325"/>
      <c r="H77" s="325"/>
      <c r="I77" s="325"/>
      <c r="J77" s="325"/>
      <c r="K77" s="325"/>
      <c r="L77" s="325"/>
      <c r="M77" s="325"/>
      <c r="N77" s="325"/>
      <c r="O77" s="325"/>
      <c r="P77" s="325"/>
      <c r="Q77" s="325"/>
      <c r="R77" s="325" t="s">
        <v>133</v>
      </c>
      <c r="S77" s="325"/>
    </row>
    <row r="78" spans="1:19" ht="49.5" customHeight="1">
      <c r="A78" s="325"/>
      <c r="B78" s="325"/>
      <c r="C78" s="326"/>
      <c r="D78" s="119"/>
      <c r="E78" s="120"/>
      <c r="F78" s="329"/>
      <c r="G78" s="325"/>
      <c r="H78" s="325"/>
      <c r="I78" s="284" t="s">
        <v>134</v>
      </c>
      <c r="J78" s="284" t="s">
        <v>135</v>
      </c>
      <c r="K78" s="325"/>
      <c r="L78" s="325"/>
      <c r="M78" s="325"/>
      <c r="N78" s="325"/>
      <c r="O78" s="325"/>
      <c r="P78" s="325"/>
      <c r="Q78" s="325"/>
      <c r="R78" s="325"/>
      <c r="S78" s="325"/>
    </row>
    <row r="79" spans="1:19" ht="12" customHeight="1" thickBot="1">
      <c r="A79" s="122" t="s">
        <v>85</v>
      </c>
      <c r="B79" s="122" t="s">
        <v>86</v>
      </c>
      <c r="C79" s="122" t="s">
        <v>87</v>
      </c>
      <c r="D79" s="339">
        <v>4</v>
      </c>
      <c r="E79" s="340"/>
      <c r="F79" s="122" t="s">
        <v>89</v>
      </c>
      <c r="G79" s="122" t="s">
        <v>90</v>
      </c>
      <c r="H79" s="122" t="s">
        <v>91</v>
      </c>
      <c r="I79" s="122" t="s">
        <v>92</v>
      </c>
      <c r="J79" s="122" t="s">
        <v>136</v>
      </c>
      <c r="K79" s="122" t="s">
        <v>137</v>
      </c>
      <c r="L79" s="122" t="s">
        <v>138</v>
      </c>
      <c r="M79" s="122" t="s">
        <v>139</v>
      </c>
      <c r="N79" s="122" t="s">
        <v>140</v>
      </c>
      <c r="O79" s="122" t="s">
        <v>141</v>
      </c>
      <c r="P79" s="122" t="s">
        <v>142</v>
      </c>
      <c r="Q79" s="122" t="s">
        <v>143</v>
      </c>
      <c r="R79" s="123" t="s">
        <v>144</v>
      </c>
      <c r="S79" s="122" t="s">
        <v>145</v>
      </c>
    </row>
    <row r="80" spans="1:19" ht="14.25" customHeight="1" thickBot="1">
      <c r="A80" s="336"/>
      <c r="B80" s="336">
        <v>80110</v>
      </c>
      <c r="C80" s="338" t="s">
        <v>108</v>
      </c>
      <c r="D80" s="338"/>
      <c r="E80" s="285" t="s">
        <v>146</v>
      </c>
      <c r="F80" s="297">
        <v>2916322</v>
      </c>
      <c r="G80" s="297">
        <v>2916322</v>
      </c>
      <c r="H80" s="297">
        <v>2755522</v>
      </c>
      <c r="I80" s="297">
        <v>2466061</v>
      </c>
      <c r="J80" s="297">
        <v>289461</v>
      </c>
      <c r="K80" s="297">
        <v>2711</v>
      </c>
      <c r="L80" s="297">
        <v>158089</v>
      </c>
      <c r="M80" s="297">
        <v>0</v>
      </c>
      <c r="N80" s="297">
        <v>0</v>
      </c>
      <c r="O80" s="297">
        <v>0</v>
      </c>
      <c r="P80" s="297">
        <v>0</v>
      </c>
      <c r="Q80" s="297">
        <v>0</v>
      </c>
      <c r="R80" s="297">
        <v>0</v>
      </c>
      <c r="S80" s="297">
        <v>0</v>
      </c>
    </row>
    <row r="81" spans="1:19" ht="14.25" customHeight="1" thickBot="1">
      <c r="A81" s="336"/>
      <c r="B81" s="336"/>
      <c r="C81" s="338"/>
      <c r="D81" s="338"/>
      <c r="E81" s="286" t="s">
        <v>147</v>
      </c>
      <c r="F81" s="296">
        <v>0</v>
      </c>
      <c r="G81" s="296">
        <v>0</v>
      </c>
      <c r="H81" s="296">
        <v>0</v>
      </c>
      <c r="I81" s="296">
        <v>0</v>
      </c>
      <c r="J81" s="296">
        <v>0</v>
      </c>
      <c r="K81" s="296">
        <v>0</v>
      </c>
      <c r="L81" s="296">
        <v>0</v>
      </c>
      <c r="M81" s="296">
        <v>0</v>
      </c>
      <c r="N81" s="296">
        <v>0</v>
      </c>
      <c r="O81" s="296">
        <v>0</v>
      </c>
      <c r="P81" s="296">
        <v>0</v>
      </c>
      <c r="Q81" s="296">
        <v>0</v>
      </c>
      <c r="R81" s="296">
        <v>0</v>
      </c>
      <c r="S81" s="296">
        <v>0</v>
      </c>
    </row>
    <row r="82" spans="1:19" ht="14.25" customHeight="1" thickBot="1">
      <c r="A82" s="336"/>
      <c r="B82" s="336"/>
      <c r="C82" s="338"/>
      <c r="D82" s="338"/>
      <c r="E82" s="286" t="s">
        <v>148</v>
      </c>
      <c r="F82" s="296">
        <v>40000</v>
      </c>
      <c r="G82" s="296">
        <v>40000</v>
      </c>
      <c r="H82" s="296">
        <v>38000</v>
      </c>
      <c r="I82" s="296">
        <v>38000</v>
      </c>
      <c r="J82" s="296">
        <v>0</v>
      </c>
      <c r="K82" s="296">
        <v>0</v>
      </c>
      <c r="L82" s="296">
        <v>2000</v>
      </c>
      <c r="M82" s="296">
        <v>0</v>
      </c>
      <c r="N82" s="296">
        <v>0</v>
      </c>
      <c r="O82" s="296">
        <v>0</v>
      </c>
      <c r="P82" s="296">
        <v>0</v>
      </c>
      <c r="Q82" s="296">
        <v>0</v>
      </c>
      <c r="R82" s="296">
        <v>0</v>
      </c>
      <c r="S82" s="296">
        <v>0</v>
      </c>
    </row>
    <row r="83" spans="1:19" ht="14.25" customHeight="1" thickBot="1">
      <c r="A83" s="336"/>
      <c r="B83" s="336"/>
      <c r="C83" s="338"/>
      <c r="D83" s="338"/>
      <c r="E83" s="286" t="s">
        <v>149</v>
      </c>
      <c r="F83" s="296">
        <v>2956322</v>
      </c>
      <c r="G83" s="296">
        <v>2956322</v>
      </c>
      <c r="H83" s="296">
        <v>2793522</v>
      </c>
      <c r="I83" s="296">
        <v>2504061</v>
      </c>
      <c r="J83" s="296">
        <v>289461</v>
      </c>
      <c r="K83" s="296">
        <v>2711</v>
      </c>
      <c r="L83" s="296">
        <v>160089</v>
      </c>
      <c r="M83" s="296">
        <v>0</v>
      </c>
      <c r="N83" s="296">
        <v>0</v>
      </c>
      <c r="O83" s="296">
        <v>0</v>
      </c>
      <c r="P83" s="296">
        <v>0</v>
      </c>
      <c r="Q83" s="296">
        <v>0</v>
      </c>
      <c r="R83" s="296">
        <v>0</v>
      </c>
      <c r="S83" s="296">
        <v>0</v>
      </c>
    </row>
    <row r="84" spans="1:19" ht="14.25" customHeight="1" thickBot="1">
      <c r="A84" s="336"/>
      <c r="B84" s="336"/>
      <c r="C84" s="336">
        <v>3020</v>
      </c>
      <c r="D84" s="338" t="s">
        <v>155</v>
      </c>
      <c r="E84" s="285" t="s">
        <v>146</v>
      </c>
      <c r="F84" s="297">
        <v>158089</v>
      </c>
      <c r="G84" s="297">
        <v>158089</v>
      </c>
      <c r="H84" s="297">
        <v>0</v>
      </c>
      <c r="I84" s="297">
        <v>0</v>
      </c>
      <c r="J84" s="297">
        <v>0</v>
      </c>
      <c r="K84" s="297">
        <v>0</v>
      </c>
      <c r="L84" s="297">
        <v>158089</v>
      </c>
      <c r="M84" s="297">
        <v>0</v>
      </c>
      <c r="N84" s="297">
        <v>0</v>
      </c>
      <c r="O84" s="297">
        <v>0</v>
      </c>
      <c r="P84" s="297">
        <v>0</v>
      </c>
      <c r="Q84" s="297">
        <v>0</v>
      </c>
      <c r="R84" s="297">
        <v>0</v>
      </c>
      <c r="S84" s="297">
        <v>0</v>
      </c>
    </row>
    <row r="85" spans="1:19" ht="14.25" customHeight="1" thickBot="1">
      <c r="A85" s="336"/>
      <c r="B85" s="336"/>
      <c r="C85" s="336"/>
      <c r="D85" s="338"/>
      <c r="E85" s="286" t="s">
        <v>147</v>
      </c>
      <c r="F85" s="296">
        <v>0</v>
      </c>
      <c r="G85" s="296">
        <v>0</v>
      </c>
      <c r="H85" s="296">
        <v>0</v>
      </c>
      <c r="I85" s="296">
        <v>0</v>
      </c>
      <c r="J85" s="296">
        <v>0</v>
      </c>
      <c r="K85" s="296">
        <v>0</v>
      </c>
      <c r="L85" s="296">
        <v>0</v>
      </c>
      <c r="M85" s="296">
        <v>0</v>
      </c>
      <c r="N85" s="296">
        <v>0</v>
      </c>
      <c r="O85" s="296">
        <v>0</v>
      </c>
      <c r="P85" s="296">
        <v>0</v>
      </c>
      <c r="Q85" s="296">
        <v>0</v>
      </c>
      <c r="R85" s="296">
        <v>0</v>
      </c>
      <c r="S85" s="296">
        <v>0</v>
      </c>
    </row>
    <row r="86" spans="1:19" ht="14.25" customHeight="1" thickBot="1">
      <c r="A86" s="336"/>
      <c r="B86" s="336"/>
      <c r="C86" s="336"/>
      <c r="D86" s="338"/>
      <c r="E86" s="286" t="s">
        <v>148</v>
      </c>
      <c r="F86" s="296">
        <v>2000</v>
      </c>
      <c r="G86" s="296">
        <v>2000</v>
      </c>
      <c r="H86" s="296">
        <v>0</v>
      </c>
      <c r="I86" s="296">
        <v>0</v>
      </c>
      <c r="J86" s="296">
        <v>0</v>
      </c>
      <c r="K86" s="296">
        <v>0</v>
      </c>
      <c r="L86" s="296">
        <v>2000</v>
      </c>
      <c r="M86" s="296">
        <v>0</v>
      </c>
      <c r="N86" s="296">
        <v>0</v>
      </c>
      <c r="O86" s="296">
        <v>0</v>
      </c>
      <c r="P86" s="296">
        <v>0</v>
      </c>
      <c r="Q86" s="296">
        <v>0</v>
      </c>
      <c r="R86" s="296">
        <v>0</v>
      </c>
      <c r="S86" s="296">
        <v>0</v>
      </c>
    </row>
    <row r="87" spans="1:19" ht="14.25" customHeight="1" thickBot="1">
      <c r="A87" s="336"/>
      <c r="B87" s="336"/>
      <c r="C87" s="336"/>
      <c r="D87" s="338"/>
      <c r="E87" s="286" t="s">
        <v>149</v>
      </c>
      <c r="F87" s="296">
        <v>160089</v>
      </c>
      <c r="G87" s="296">
        <v>160089</v>
      </c>
      <c r="H87" s="296">
        <v>0</v>
      </c>
      <c r="I87" s="296">
        <v>0</v>
      </c>
      <c r="J87" s="296">
        <v>0</v>
      </c>
      <c r="K87" s="296">
        <v>0</v>
      </c>
      <c r="L87" s="296">
        <v>160089</v>
      </c>
      <c r="M87" s="296">
        <v>0</v>
      </c>
      <c r="N87" s="296">
        <v>0</v>
      </c>
      <c r="O87" s="296">
        <v>0</v>
      </c>
      <c r="P87" s="296">
        <v>0</v>
      </c>
      <c r="Q87" s="296">
        <v>0</v>
      </c>
      <c r="R87" s="296">
        <v>0</v>
      </c>
      <c r="S87" s="296">
        <v>0</v>
      </c>
    </row>
    <row r="88" spans="1:19" ht="14.25" customHeight="1" thickBot="1">
      <c r="A88" s="336"/>
      <c r="B88" s="336"/>
      <c r="C88" s="336">
        <v>4010</v>
      </c>
      <c r="D88" s="338" t="s">
        <v>216</v>
      </c>
      <c r="E88" s="285" t="s">
        <v>146</v>
      </c>
      <c r="F88" s="297">
        <v>1928600</v>
      </c>
      <c r="G88" s="297">
        <v>1928600</v>
      </c>
      <c r="H88" s="297">
        <v>1928600</v>
      </c>
      <c r="I88" s="297">
        <v>1928600</v>
      </c>
      <c r="J88" s="297">
        <v>0</v>
      </c>
      <c r="K88" s="297">
        <v>0</v>
      </c>
      <c r="L88" s="297">
        <v>0</v>
      </c>
      <c r="M88" s="297">
        <v>0</v>
      </c>
      <c r="N88" s="297">
        <v>0</v>
      </c>
      <c r="O88" s="297">
        <v>0</v>
      </c>
      <c r="P88" s="297">
        <v>0</v>
      </c>
      <c r="Q88" s="297">
        <v>0</v>
      </c>
      <c r="R88" s="297">
        <v>0</v>
      </c>
      <c r="S88" s="297">
        <v>0</v>
      </c>
    </row>
    <row r="89" spans="1:19" ht="14.25" customHeight="1" thickBot="1">
      <c r="A89" s="336"/>
      <c r="B89" s="336"/>
      <c r="C89" s="336"/>
      <c r="D89" s="338"/>
      <c r="E89" s="286" t="s">
        <v>147</v>
      </c>
      <c r="F89" s="296">
        <v>0</v>
      </c>
      <c r="G89" s="296">
        <v>0</v>
      </c>
      <c r="H89" s="296">
        <v>0</v>
      </c>
      <c r="I89" s="296">
        <v>0</v>
      </c>
      <c r="J89" s="296">
        <v>0</v>
      </c>
      <c r="K89" s="296">
        <v>0</v>
      </c>
      <c r="L89" s="296">
        <v>0</v>
      </c>
      <c r="M89" s="296">
        <v>0</v>
      </c>
      <c r="N89" s="296">
        <v>0</v>
      </c>
      <c r="O89" s="296">
        <v>0</v>
      </c>
      <c r="P89" s="296">
        <v>0</v>
      </c>
      <c r="Q89" s="296">
        <v>0</v>
      </c>
      <c r="R89" s="296">
        <v>0</v>
      </c>
      <c r="S89" s="296">
        <v>0</v>
      </c>
    </row>
    <row r="90" spans="1:19" ht="14.25" customHeight="1" thickBot="1">
      <c r="A90" s="336"/>
      <c r="B90" s="336"/>
      <c r="C90" s="336"/>
      <c r="D90" s="338"/>
      <c r="E90" s="286" t="s">
        <v>148</v>
      </c>
      <c r="F90" s="296">
        <v>15000</v>
      </c>
      <c r="G90" s="296">
        <v>15000</v>
      </c>
      <c r="H90" s="296">
        <v>15000</v>
      </c>
      <c r="I90" s="296">
        <v>15000</v>
      </c>
      <c r="J90" s="296">
        <v>0</v>
      </c>
      <c r="K90" s="296">
        <v>0</v>
      </c>
      <c r="L90" s="296">
        <v>0</v>
      </c>
      <c r="M90" s="296">
        <v>0</v>
      </c>
      <c r="N90" s="296">
        <v>0</v>
      </c>
      <c r="O90" s="296">
        <v>0</v>
      </c>
      <c r="P90" s="296">
        <v>0</v>
      </c>
      <c r="Q90" s="296">
        <v>0</v>
      </c>
      <c r="R90" s="296">
        <v>0</v>
      </c>
      <c r="S90" s="296">
        <v>0</v>
      </c>
    </row>
    <row r="91" spans="1:19" ht="14.25" customHeight="1" thickBot="1">
      <c r="A91" s="336"/>
      <c r="B91" s="336"/>
      <c r="C91" s="336"/>
      <c r="D91" s="338"/>
      <c r="E91" s="286" t="s">
        <v>149</v>
      </c>
      <c r="F91" s="296">
        <v>1943600</v>
      </c>
      <c r="G91" s="296">
        <v>1943600</v>
      </c>
      <c r="H91" s="296">
        <v>1943600</v>
      </c>
      <c r="I91" s="296">
        <v>1943600</v>
      </c>
      <c r="J91" s="296">
        <v>0</v>
      </c>
      <c r="K91" s="296">
        <v>0</v>
      </c>
      <c r="L91" s="296">
        <v>0</v>
      </c>
      <c r="M91" s="296">
        <v>0</v>
      </c>
      <c r="N91" s="296">
        <v>0</v>
      </c>
      <c r="O91" s="296">
        <v>0</v>
      </c>
      <c r="P91" s="296">
        <v>0</v>
      </c>
      <c r="Q91" s="296">
        <v>0</v>
      </c>
      <c r="R91" s="296">
        <v>0</v>
      </c>
      <c r="S91" s="296">
        <v>0</v>
      </c>
    </row>
    <row r="92" spans="1:19" ht="14.25" customHeight="1" thickBot="1">
      <c r="A92" s="336"/>
      <c r="B92" s="336"/>
      <c r="C92" s="336">
        <v>4040</v>
      </c>
      <c r="D92" s="338" t="s">
        <v>160</v>
      </c>
      <c r="E92" s="285" t="s">
        <v>146</v>
      </c>
      <c r="F92" s="297">
        <v>143204</v>
      </c>
      <c r="G92" s="297">
        <v>143204</v>
      </c>
      <c r="H92" s="297">
        <v>143204</v>
      </c>
      <c r="I92" s="297">
        <v>143204</v>
      </c>
      <c r="J92" s="297">
        <v>0</v>
      </c>
      <c r="K92" s="297">
        <v>0</v>
      </c>
      <c r="L92" s="297">
        <v>0</v>
      </c>
      <c r="M92" s="297">
        <v>0</v>
      </c>
      <c r="N92" s="297">
        <v>0</v>
      </c>
      <c r="O92" s="297">
        <v>0</v>
      </c>
      <c r="P92" s="297">
        <v>0</v>
      </c>
      <c r="Q92" s="297">
        <v>0</v>
      </c>
      <c r="R92" s="297">
        <v>0</v>
      </c>
      <c r="S92" s="297">
        <v>0</v>
      </c>
    </row>
    <row r="93" spans="1:19" ht="14.25" customHeight="1" thickBot="1">
      <c r="A93" s="336"/>
      <c r="B93" s="336"/>
      <c r="C93" s="336"/>
      <c r="D93" s="338"/>
      <c r="E93" s="286" t="s">
        <v>147</v>
      </c>
      <c r="F93" s="296">
        <v>0</v>
      </c>
      <c r="G93" s="296">
        <v>0</v>
      </c>
      <c r="H93" s="296">
        <v>0</v>
      </c>
      <c r="I93" s="296">
        <v>0</v>
      </c>
      <c r="J93" s="296">
        <v>0</v>
      </c>
      <c r="K93" s="296">
        <v>0</v>
      </c>
      <c r="L93" s="296">
        <v>0</v>
      </c>
      <c r="M93" s="296">
        <v>0</v>
      </c>
      <c r="N93" s="296">
        <v>0</v>
      </c>
      <c r="O93" s="296">
        <v>0</v>
      </c>
      <c r="P93" s="296">
        <v>0</v>
      </c>
      <c r="Q93" s="296">
        <v>0</v>
      </c>
      <c r="R93" s="296">
        <v>0</v>
      </c>
      <c r="S93" s="296">
        <v>0</v>
      </c>
    </row>
    <row r="94" spans="1:19" ht="14.25" customHeight="1" thickBot="1">
      <c r="A94" s="336"/>
      <c r="B94" s="336"/>
      <c r="C94" s="336"/>
      <c r="D94" s="338"/>
      <c r="E94" s="286" t="s">
        <v>148</v>
      </c>
      <c r="F94" s="296">
        <v>23000</v>
      </c>
      <c r="G94" s="296">
        <v>23000</v>
      </c>
      <c r="H94" s="296">
        <v>23000</v>
      </c>
      <c r="I94" s="296">
        <v>23000</v>
      </c>
      <c r="J94" s="296">
        <v>0</v>
      </c>
      <c r="K94" s="296">
        <v>0</v>
      </c>
      <c r="L94" s="296">
        <v>0</v>
      </c>
      <c r="M94" s="296">
        <v>0</v>
      </c>
      <c r="N94" s="296">
        <v>0</v>
      </c>
      <c r="O94" s="296">
        <v>0</v>
      </c>
      <c r="P94" s="296">
        <v>0</v>
      </c>
      <c r="Q94" s="296">
        <v>0</v>
      </c>
      <c r="R94" s="296">
        <v>0</v>
      </c>
      <c r="S94" s="296">
        <v>0</v>
      </c>
    </row>
    <row r="95" spans="1:19" ht="14.25" customHeight="1">
      <c r="A95" s="336"/>
      <c r="B95" s="336"/>
      <c r="C95" s="336"/>
      <c r="D95" s="338"/>
      <c r="E95" s="286" t="s">
        <v>149</v>
      </c>
      <c r="F95" s="296">
        <v>166204</v>
      </c>
      <c r="G95" s="296">
        <v>166204</v>
      </c>
      <c r="H95" s="296">
        <v>166204</v>
      </c>
      <c r="I95" s="296">
        <v>166204</v>
      </c>
      <c r="J95" s="296">
        <v>0</v>
      </c>
      <c r="K95" s="296">
        <v>0</v>
      </c>
      <c r="L95" s="296">
        <v>0</v>
      </c>
      <c r="M95" s="296">
        <v>0</v>
      </c>
      <c r="N95" s="296">
        <v>0</v>
      </c>
      <c r="O95" s="296">
        <v>0</v>
      </c>
      <c r="P95" s="296">
        <v>0</v>
      </c>
      <c r="Q95" s="296">
        <v>0</v>
      </c>
      <c r="R95" s="296">
        <v>0</v>
      </c>
      <c r="S95" s="296">
        <v>0</v>
      </c>
    </row>
    <row r="96" spans="1:19" ht="14.25" customHeight="1">
      <c r="A96" s="334">
        <v>851</v>
      </c>
      <c r="B96" s="334"/>
      <c r="C96" s="335" t="s">
        <v>348</v>
      </c>
      <c r="D96" s="335"/>
      <c r="E96" s="286" t="s">
        <v>146</v>
      </c>
      <c r="F96" s="296">
        <v>180726</v>
      </c>
      <c r="G96" s="296">
        <v>180726</v>
      </c>
      <c r="H96" s="296">
        <v>180226</v>
      </c>
      <c r="I96" s="296">
        <v>61310</v>
      </c>
      <c r="J96" s="296">
        <v>118916</v>
      </c>
      <c r="K96" s="296">
        <v>500</v>
      </c>
      <c r="L96" s="296">
        <v>0</v>
      </c>
      <c r="M96" s="296">
        <v>0</v>
      </c>
      <c r="N96" s="296">
        <v>0</v>
      </c>
      <c r="O96" s="296">
        <v>0</v>
      </c>
      <c r="P96" s="296">
        <v>0</v>
      </c>
      <c r="Q96" s="296">
        <v>0</v>
      </c>
      <c r="R96" s="296">
        <v>0</v>
      </c>
      <c r="S96" s="296">
        <v>0</v>
      </c>
    </row>
    <row r="97" spans="1:19" ht="14.25" customHeight="1">
      <c r="A97" s="334"/>
      <c r="B97" s="334"/>
      <c r="C97" s="335"/>
      <c r="D97" s="335"/>
      <c r="E97" s="286" t="s">
        <v>147</v>
      </c>
      <c r="F97" s="296">
        <v>-9800</v>
      </c>
      <c r="G97" s="296">
        <v>-9800</v>
      </c>
      <c r="H97" s="296">
        <v>-9800</v>
      </c>
      <c r="I97" s="296">
        <v>0</v>
      </c>
      <c r="J97" s="296">
        <v>-9800</v>
      </c>
      <c r="K97" s="296">
        <v>0</v>
      </c>
      <c r="L97" s="296">
        <v>0</v>
      </c>
      <c r="M97" s="296">
        <v>0</v>
      </c>
      <c r="N97" s="296">
        <v>0</v>
      </c>
      <c r="O97" s="296">
        <v>0</v>
      </c>
      <c r="P97" s="296">
        <v>0</v>
      </c>
      <c r="Q97" s="296">
        <v>0</v>
      </c>
      <c r="R97" s="296">
        <v>0</v>
      </c>
      <c r="S97" s="296">
        <v>0</v>
      </c>
    </row>
    <row r="98" spans="1:19" ht="14.25" customHeight="1">
      <c r="A98" s="334"/>
      <c r="B98" s="334"/>
      <c r="C98" s="335"/>
      <c r="D98" s="335"/>
      <c r="E98" s="286" t="s">
        <v>148</v>
      </c>
      <c r="F98" s="296">
        <v>12800</v>
      </c>
      <c r="G98" s="296">
        <v>12800</v>
      </c>
      <c r="H98" s="296">
        <v>12800</v>
      </c>
      <c r="I98" s="296">
        <v>9000</v>
      </c>
      <c r="J98" s="296">
        <v>3800</v>
      </c>
      <c r="K98" s="296">
        <v>0</v>
      </c>
      <c r="L98" s="296">
        <v>0</v>
      </c>
      <c r="M98" s="296">
        <v>0</v>
      </c>
      <c r="N98" s="296">
        <v>0</v>
      </c>
      <c r="O98" s="296">
        <v>0</v>
      </c>
      <c r="P98" s="296">
        <v>0</v>
      </c>
      <c r="Q98" s="296">
        <v>0</v>
      </c>
      <c r="R98" s="296">
        <v>0</v>
      </c>
      <c r="S98" s="296">
        <v>0</v>
      </c>
    </row>
    <row r="99" spans="1:19" ht="14.25" customHeight="1" thickBot="1">
      <c r="A99" s="334"/>
      <c r="B99" s="334"/>
      <c r="C99" s="335"/>
      <c r="D99" s="335"/>
      <c r="E99" s="286" t="s">
        <v>149</v>
      </c>
      <c r="F99" s="296">
        <v>183726</v>
      </c>
      <c r="G99" s="296">
        <v>183726</v>
      </c>
      <c r="H99" s="296">
        <v>183226</v>
      </c>
      <c r="I99" s="296">
        <v>70310</v>
      </c>
      <c r="J99" s="296">
        <v>112916</v>
      </c>
      <c r="K99" s="296">
        <v>500</v>
      </c>
      <c r="L99" s="296">
        <v>0</v>
      </c>
      <c r="M99" s="296">
        <v>0</v>
      </c>
      <c r="N99" s="296">
        <v>0</v>
      </c>
      <c r="O99" s="296">
        <v>0</v>
      </c>
      <c r="P99" s="296">
        <v>0</v>
      </c>
      <c r="Q99" s="296">
        <v>0</v>
      </c>
      <c r="R99" s="296">
        <v>0</v>
      </c>
      <c r="S99" s="296">
        <v>0</v>
      </c>
    </row>
    <row r="100" spans="1:19" ht="14.25" customHeight="1" thickBot="1">
      <c r="A100" s="336"/>
      <c r="B100" s="336">
        <v>85121</v>
      </c>
      <c r="C100" s="338" t="s">
        <v>349</v>
      </c>
      <c r="D100" s="338"/>
      <c r="E100" s="285" t="s">
        <v>146</v>
      </c>
      <c r="F100" s="297">
        <v>20500</v>
      </c>
      <c r="G100" s="297">
        <v>20500</v>
      </c>
      <c r="H100" s="297">
        <v>20500</v>
      </c>
      <c r="I100" s="297">
        <v>0</v>
      </c>
      <c r="J100" s="297">
        <v>20500</v>
      </c>
      <c r="K100" s="297">
        <v>0</v>
      </c>
      <c r="L100" s="297">
        <v>0</v>
      </c>
      <c r="M100" s="297">
        <v>0</v>
      </c>
      <c r="N100" s="297">
        <v>0</v>
      </c>
      <c r="O100" s="297">
        <v>0</v>
      </c>
      <c r="P100" s="297">
        <v>0</v>
      </c>
      <c r="Q100" s="297">
        <v>0</v>
      </c>
      <c r="R100" s="297">
        <v>0</v>
      </c>
      <c r="S100" s="297">
        <v>0</v>
      </c>
    </row>
    <row r="101" spans="1:19" ht="14.25" customHeight="1" thickBot="1">
      <c r="A101" s="336"/>
      <c r="B101" s="336"/>
      <c r="C101" s="338"/>
      <c r="D101" s="338"/>
      <c r="E101" s="286" t="s">
        <v>147</v>
      </c>
      <c r="F101" s="296">
        <v>-8000</v>
      </c>
      <c r="G101" s="296">
        <v>-8000</v>
      </c>
      <c r="H101" s="296">
        <v>-8000</v>
      </c>
      <c r="I101" s="296">
        <v>0</v>
      </c>
      <c r="J101" s="296">
        <v>-8000</v>
      </c>
      <c r="K101" s="296">
        <v>0</v>
      </c>
      <c r="L101" s="296">
        <v>0</v>
      </c>
      <c r="M101" s="296">
        <v>0</v>
      </c>
      <c r="N101" s="296">
        <v>0</v>
      </c>
      <c r="O101" s="296">
        <v>0</v>
      </c>
      <c r="P101" s="296">
        <v>0</v>
      </c>
      <c r="Q101" s="296">
        <v>0</v>
      </c>
      <c r="R101" s="296">
        <v>0</v>
      </c>
      <c r="S101" s="296">
        <v>0</v>
      </c>
    </row>
    <row r="102" spans="1:19" ht="14.25" customHeight="1" thickBot="1">
      <c r="A102" s="336"/>
      <c r="B102" s="336"/>
      <c r="C102" s="338"/>
      <c r="D102" s="338"/>
      <c r="E102" s="286" t="s">
        <v>148</v>
      </c>
      <c r="F102" s="296">
        <v>0</v>
      </c>
      <c r="G102" s="296">
        <v>0</v>
      </c>
      <c r="H102" s="296">
        <v>0</v>
      </c>
      <c r="I102" s="296">
        <v>0</v>
      </c>
      <c r="J102" s="296">
        <v>0</v>
      </c>
      <c r="K102" s="296">
        <v>0</v>
      </c>
      <c r="L102" s="296">
        <v>0</v>
      </c>
      <c r="M102" s="296">
        <v>0</v>
      </c>
      <c r="N102" s="296">
        <v>0</v>
      </c>
      <c r="O102" s="296">
        <v>0</v>
      </c>
      <c r="P102" s="296">
        <v>0</v>
      </c>
      <c r="Q102" s="296">
        <v>0</v>
      </c>
      <c r="R102" s="296">
        <v>0</v>
      </c>
      <c r="S102" s="296">
        <v>0</v>
      </c>
    </row>
    <row r="103" spans="1:19" ht="14.25" customHeight="1" thickBot="1">
      <c r="A103" s="336"/>
      <c r="B103" s="336"/>
      <c r="C103" s="338"/>
      <c r="D103" s="338"/>
      <c r="E103" s="286" t="s">
        <v>149</v>
      </c>
      <c r="F103" s="296">
        <v>12500</v>
      </c>
      <c r="G103" s="296">
        <v>12500</v>
      </c>
      <c r="H103" s="296">
        <v>12500</v>
      </c>
      <c r="I103" s="296">
        <v>0</v>
      </c>
      <c r="J103" s="296">
        <v>12500</v>
      </c>
      <c r="K103" s="296">
        <v>0</v>
      </c>
      <c r="L103" s="296">
        <v>0</v>
      </c>
      <c r="M103" s="296">
        <v>0</v>
      </c>
      <c r="N103" s="296">
        <v>0</v>
      </c>
      <c r="O103" s="296">
        <v>0</v>
      </c>
      <c r="P103" s="296">
        <v>0</v>
      </c>
      <c r="Q103" s="296">
        <v>0</v>
      </c>
      <c r="R103" s="296">
        <v>0</v>
      </c>
      <c r="S103" s="296">
        <v>0</v>
      </c>
    </row>
    <row r="104" spans="1:19" ht="14.25" customHeight="1" thickBot="1">
      <c r="A104" s="336"/>
      <c r="B104" s="336"/>
      <c r="C104" s="336">
        <v>4210</v>
      </c>
      <c r="D104" s="338" t="s">
        <v>156</v>
      </c>
      <c r="E104" s="285" t="s">
        <v>146</v>
      </c>
      <c r="F104" s="297">
        <v>2000</v>
      </c>
      <c r="G104" s="297">
        <v>2000</v>
      </c>
      <c r="H104" s="297">
        <v>2000</v>
      </c>
      <c r="I104" s="297">
        <v>0</v>
      </c>
      <c r="J104" s="297">
        <v>2000</v>
      </c>
      <c r="K104" s="297">
        <v>0</v>
      </c>
      <c r="L104" s="297">
        <v>0</v>
      </c>
      <c r="M104" s="297">
        <v>0</v>
      </c>
      <c r="N104" s="297">
        <v>0</v>
      </c>
      <c r="O104" s="297">
        <v>0</v>
      </c>
      <c r="P104" s="297">
        <v>0</v>
      </c>
      <c r="Q104" s="297">
        <v>0</v>
      </c>
      <c r="R104" s="297">
        <v>0</v>
      </c>
      <c r="S104" s="297">
        <v>0</v>
      </c>
    </row>
    <row r="105" spans="1:19" ht="14.25" customHeight="1" thickBot="1">
      <c r="A105" s="336"/>
      <c r="B105" s="336"/>
      <c r="C105" s="336"/>
      <c r="D105" s="338"/>
      <c r="E105" s="286" t="s">
        <v>147</v>
      </c>
      <c r="F105" s="296">
        <v>-2000</v>
      </c>
      <c r="G105" s="296">
        <v>-2000</v>
      </c>
      <c r="H105" s="296">
        <v>-2000</v>
      </c>
      <c r="I105" s="296">
        <v>0</v>
      </c>
      <c r="J105" s="296">
        <v>-2000</v>
      </c>
      <c r="K105" s="296">
        <v>0</v>
      </c>
      <c r="L105" s="296">
        <v>0</v>
      </c>
      <c r="M105" s="296">
        <v>0</v>
      </c>
      <c r="N105" s="296">
        <v>0</v>
      </c>
      <c r="O105" s="296">
        <v>0</v>
      </c>
      <c r="P105" s="296">
        <v>0</v>
      </c>
      <c r="Q105" s="296">
        <v>0</v>
      </c>
      <c r="R105" s="296">
        <v>0</v>
      </c>
      <c r="S105" s="296">
        <v>0</v>
      </c>
    </row>
    <row r="106" spans="1:19" ht="14.25" customHeight="1" thickBot="1">
      <c r="A106" s="336"/>
      <c r="B106" s="336"/>
      <c r="C106" s="336"/>
      <c r="D106" s="338"/>
      <c r="E106" s="286" t="s">
        <v>148</v>
      </c>
      <c r="F106" s="296">
        <v>0</v>
      </c>
      <c r="G106" s="296">
        <v>0</v>
      </c>
      <c r="H106" s="296">
        <v>0</v>
      </c>
      <c r="I106" s="296">
        <v>0</v>
      </c>
      <c r="J106" s="296">
        <v>0</v>
      </c>
      <c r="K106" s="296">
        <v>0</v>
      </c>
      <c r="L106" s="296">
        <v>0</v>
      </c>
      <c r="M106" s="296">
        <v>0</v>
      </c>
      <c r="N106" s="296">
        <v>0</v>
      </c>
      <c r="O106" s="296">
        <v>0</v>
      </c>
      <c r="P106" s="296">
        <v>0</v>
      </c>
      <c r="Q106" s="296">
        <v>0</v>
      </c>
      <c r="R106" s="296">
        <v>0</v>
      </c>
      <c r="S106" s="296">
        <v>0</v>
      </c>
    </row>
    <row r="107" spans="1:19" ht="14.25" customHeight="1" thickBot="1">
      <c r="A107" s="336"/>
      <c r="B107" s="336"/>
      <c r="C107" s="336"/>
      <c r="D107" s="338"/>
      <c r="E107" s="286" t="s">
        <v>149</v>
      </c>
      <c r="F107" s="296">
        <v>0</v>
      </c>
      <c r="G107" s="296">
        <v>0</v>
      </c>
      <c r="H107" s="296">
        <v>0</v>
      </c>
      <c r="I107" s="296">
        <v>0</v>
      </c>
      <c r="J107" s="296">
        <v>0</v>
      </c>
      <c r="K107" s="296">
        <v>0</v>
      </c>
      <c r="L107" s="296">
        <v>0</v>
      </c>
      <c r="M107" s="296">
        <v>0</v>
      </c>
      <c r="N107" s="296">
        <v>0</v>
      </c>
      <c r="O107" s="296">
        <v>0</v>
      </c>
      <c r="P107" s="296">
        <v>0</v>
      </c>
      <c r="Q107" s="296">
        <v>0</v>
      </c>
      <c r="R107" s="296">
        <v>0</v>
      </c>
      <c r="S107" s="296">
        <v>0</v>
      </c>
    </row>
    <row r="108" spans="1:19" ht="14.25" customHeight="1" thickBot="1">
      <c r="A108" s="337" t="s">
        <v>158</v>
      </c>
      <c r="B108" s="336"/>
      <c r="C108" s="336">
        <v>4280</v>
      </c>
      <c r="D108" s="338" t="s">
        <v>350</v>
      </c>
      <c r="E108" s="285" t="s">
        <v>146</v>
      </c>
      <c r="F108" s="297">
        <v>18000</v>
      </c>
      <c r="G108" s="297">
        <v>18000</v>
      </c>
      <c r="H108" s="297">
        <v>18000</v>
      </c>
      <c r="I108" s="297">
        <v>0</v>
      </c>
      <c r="J108" s="297">
        <v>18000</v>
      </c>
      <c r="K108" s="297">
        <v>0</v>
      </c>
      <c r="L108" s="297">
        <v>0</v>
      </c>
      <c r="M108" s="297">
        <v>0</v>
      </c>
      <c r="N108" s="297">
        <v>0</v>
      </c>
      <c r="O108" s="297">
        <v>0</v>
      </c>
      <c r="P108" s="297">
        <v>0</v>
      </c>
      <c r="Q108" s="297">
        <v>0</v>
      </c>
      <c r="R108" s="297">
        <v>0</v>
      </c>
      <c r="S108" s="297">
        <v>0</v>
      </c>
    </row>
    <row r="109" spans="1:19" ht="14.25" customHeight="1" thickBot="1">
      <c r="A109" s="337"/>
      <c r="B109" s="336"/>
      <c r="C109" s="336"/>
      <c r="D109" s="338"/>
      <c r="E109" s="286" t="s">
        <v>147</v>
      </c>
      <c r="F109" s="296">
        <v>-6000</v>
      </c>
      <c r="G109" s="296">
        <v>-6000</v>
      </c>
      <c r="H109" s="296">
        <v>-6000</v>
      </c>
      <c r="I109" s="296">
        <v>0</v>
      </c>
      <c r="J109" s="296">
        <v>-6000</v>
      </c>
      <c r="K109" s="296">
        <v>0</v>
      </c>
      <c r="L109" s="296">
        <v>0</v>
      </c>
      <c r="M109" s="296">
        <v>0</v>
      </c>
      <c r="N109" s="296">
        <v>0</v>
      </c>
      <c r="O109" s="296">
        <v>0</v>
      </c>
      <c r="P109" s="296">
        <v>0</v>
      </c>
      <c r="Q109" s="296">
        <v>0</v>
      </c>
      <c r="R109" s="296">
        <v>0</v>
      </c>
      <c r="S109" s="296">
        <v>0</v>
      </c>
    </row>
    <row r="110" spans="1:19" ht="14.25" customHeight="1" thickBot="1">
      <c r="A110" s="337"/>
      <c r="B110" s="336"/>
      <c r="C110" s="336"/>
      <c r="D110" s="338"/>
      <c r="E110" s="286" t="s">
        <v>148</v>
      </c>
      <c r="F110" s="296">
        <v>0</v>
      </c>
      <c r="G110" s="296">
        <v>0</v>
      </c>
      <c r="H110" s="296">
        <v>0</v>
      </c>
      <c r="I110" s="296">
        <v>0</v>
      </c>
      <c r="J110" s="296">
        <v>0</v>
      </c>
      <c r="K110" s="296">
        <v>0</v>
      </c>
      <c r="L110" s="296">
        <v>0</v>
      </c>
      <c r="M110" s="296">
        <v>0</v>
      </c>
      <c r="N110" s="296">
        <v>0</v>
      </c>
      <c r="O110" s="296">
        <v>0</v>
      </c>
      <c r="P110" s="296">
        <v>0</v>
      </c>
      <c r="Q110" s="296">
        <v>0</v>
      </c>
      <c r="R110" s="296">
        <v>0</v>
      </c>
      <c r="S110" s="296">
        <v>0</v>
      </c>
    </row>
    <row r="111" spans="1:19" ht="14.25" customHeight="1">
      <c r="A111" s="337"/>
      <c r="B111" s="336"/>
      <c r="C111" s="336"/>
      <c r="D111" s="338"/>
      <c r="E111" s="286" t="s">
        <v>149</v>
      </c>
      <c r="F111" s="296">
        <v>12000</v>
      </c>
      <c r="G111" s="296">
        <v>12000</v>
      </c>
      <c r="H111" s="296">
        <v>12000</v>
      </c>
      <c r="I111" s="296">
        <v>0</v>
      </c>
      <c r="J111" s="296">
        <v>12000</v>
      </c>
      <c r="K111" s="296">
        <v>0</v>
      </c>
      <c r="L111" s="296">
        <v>0</v>
      </c>
      <c r="M111" s="296">
        <v>0</v>
      </c>
      <c r="N111" s="296">
        <v>0</v>
      </c>
      <c r="O111" s="296">
        <v>0</v>
      </c>
      <c r="P111" s="296">
        <v>0</v>
      </c>
      <c r="Q111" s="296">
        <v>0</v>
      </c>
      <c r="R111" s="296">
        <v>0</v>
      </c>
      <c r="S111" s="296">
        <v>0</v>
      </c>
    </row>
    <row r="112" spans="1:19" ht="12.75" customHeight="1">
      <c r="A112" s="325" t="s">
        <v>5</v>
      </c>
      <c r="B112" s="325" t="s">
        <v>79</v>
      </c>
      <c r="C112" s="326" t="s">
        <v>7</v>
      </c>
      <c r="D112" s="327"/>
      <c r="E112" s="328"/>
      <c r="F112" s="329" t="s">
        <v>121</v>
      </c>
      <c r="G112" s="325" t="s">
        <v>122</v>
      </c>
      <c r="H112" s="325"/>
      <c r="I112" s="325"/>
      <c r="J112" s="325"/>
      <c r="K112" s="325"/>
      <c r="L112" s="325"/>
      <c r="M112" s="325"/>
      <c r="N112" s="325"/>
      <c r="O112" s="325"/>
      <c r="P112" s="325"/>
      <c r="Q112" s="325"/>
      <c r="R112" s="325"/>
      <c r="S112" s="325"/>
    </row>
    <row r="113" spans="1:19" ht="9.75" customHeight="1">
      <c r="A113" s="325"/>
      <c r="B113" s="325"/>
      <c r="C113" s="326"/>
      <c r="D113" s="330"/>
      <c r="E113" s="331"/>
      <c r="F113" s="329"/>
      <c r="G113" s="325" t="s">
        <v>123</v>
      </c>
      <c r="H113" s="325" t="s">
        <v>76</v>
      </c>
      <c r="I113" s="325"/>
      <c r="J113" s="325"/>
      <c r="K113" s="325"/>
      <c r="L113" s="325"/>
      <c r="M113" s="325"/>
      <c r="N113" s="325"/>
      <c r="O113" s="325"/>
      <c r="P113" s="325" t="s">
        <v>124</v>
      </c>
      <c r="Q113" s="325" t="s">
        <v>76</v>
      </c>
      <c r="R113" s="325"/>
      <c r="S113" s="325"/>
    </row>
    <row r="114" spans="1:19" ht="7.5" customHeight="1">
      <c r="A114" s="325"/>
      <c r="B114" s="325"/>
      <c r="C114" s="326"/>
      <c r="D114" s="330"/>
      <c r="E114" s="331"/>
      <c r="F114" s="329"/>
      <c r="G114" s="325"/>
      <c r="H114" s="325"/>
      <c r="I114" s="325"/>
      <c r="J114" s="325"/>
      <c r="K114" s="325"/>
      <c r="L114" s="325"/>
      <c r="M114" s="325"/>
      <c r="N114" s="325"/>
      <c r="O114" s="325"/>
      <c r="P114" s="325"/>
      <c r="Q114" s="325" t="s">
        <v>125</v>
      </c>
      <c r="R114" s="325" t="s">
        <v>75</v>
      </c>
      <c r="S114" s="325" t="s">
        <v>126</v>
      </c>
    </row>
    <row r="115" spans="1:19" ht="12" customHeight="1">
      <c r="A115" s="325"/>
      <c r="B115" s="325"/>
      <c r="C115" s="326"/>
      <c r="D115" s="332" t="s">
        <v>74</v>
      </c>
      <c r="E115" s="333"/>
      <c r="F115" s="329"/>
      <c r="G115" s="325"/>
      <c r="H115" s="325" t="s">
        <v>127</v>
      </c>
      <c r="I115" s="325" t="s">
        <v>76</v>
      </c>
      <c r="J115" s="325"/>
      <c r="K115" s="325" t="s">
        <v>128</v>
      </c>
      <c r="L115" s="325" t="s">
        <v>129</v>
      </c>
      <c r="M115" s="325" t="s">
        <v>130</v>
      </c>
      <c r="N115" s="325" t="s">
        <v>131</v>
      </c>
      <c r="O115" s="325" t="s">
        <v>132</v>
      </c>
      <c r="P115" s="325"/>
      <c r="Q115" s="325"/>
      <c r="R115" s="325"/>
      <c r="S115" s="325"/>
    </row>
    <row r="116" spans="1:19" ht="14.25" customHeight="1">
      <c r="A116" s="325"/>
      <c r="B116" s="325"/>
      <c r="C116" s="326"/>
      <c r="D116" s="330"/>
      <c r="E116" s="331"/>
      <c r="F116" s="329"/>
      <c r="G116" s="325"/>
      <c r="H116" s="325"/>
      <c r="I116" s="325"/>
      <c r="J116" s="325"/>
      <c r="K116" s="325"/>
      <c r="L116" s="325"/>
      <c r="M116" s="325"/>
      <c r="N116" s="325"/>
      <c r="O116" s="325"/>
      <c r="P116" s="325"/>
      <c r="Q116" s="325"/>
      <c r="R116" s="325" t="s">
        <v>133</v>
      </c>
      <c r="S116" s="325"/>
    </row>
    <row r="117" spans="1:19" ht="51" customHeight="1">
      <c r="A117" s="325"/>
      <c r="B117" s="325"/>
      <c r="C117" s="326"/>
      <c r="D117" s="119"/>
      <c r="E117" s="120"/>
      <c r="F117" s="329"/>
      <c r="G117" s="325"/>
      <c r="H117" s="325"/>
      <c r="I117" s="284" t="s">
        <v>134</v>
      </c>
      <c r="J117" s="284" t="s">
        <v>135</v>
      </c>
      <c r="K117" s="325"/>
      <c r="L117" s="325"/>
      <c r="M117" s="325"/>
      <c r="N117" s="325"/>
      <c r="O117" s="325"/>
      <c r="P117" s="325"/>
      <c r="Q117" s="325"/>
      <c r="R117" s="325"/>
      <c r="S117" s="325"/>
    </row>
    <row r="118" spans="1:19" ht="12" customHeight="1" thickBot="1">
      <c r="A118" s="122" t="s">
        <v>85</v>
      </c>
      <c r="B118" s="122" t="s">
        <v>86</v>
      </c>
      <c r="C118" s="122" t="s">
        <v>87</v>
      </c>
      <c r="D118" s="339">
        <v>4</v>
      </c>
      <c r="E118" s="340"/>
      <c r="F118" s="122" t="s">
        <v>89</v>
      </c>
      <c r="G118" s="122" t="s">
        <v>90</v>
      </c>
      <c r="H118" s="122" t="s">
        <v>91</v>
      </c>
      <c r="I118" s="122" t="s">
        <v>92</v>
      </c>
      <c r="J118" s="122" t="s">
        <v>136</v>
      </c>
      <c r="K118" s="122" t="s">
        <v>137</v>
      </c>
      <c r="L118" s="122" t="s">
        <v>138</v>
      </c>
      <c r="M118" s="122" t="s">
        <v>139</v>
      </c>
      <c r="N118" s="122" t="s">
        <v>140</v>
      </c>
      <c r="O118" s="122" t="s">
        <v>141</v>
      </c>
      <c r="P118" s="122" t="s">
        <v>142</v>
      </c>
      <c r="Q118" s="122" t="s">
        <v>143</v>
      </c>
      <c r="R118" s="123" t="s">
        <v>144</v>
      </c>
      <c r="S118" s="122" t="s">
        <v>145</v>
      </c>
    </row>
    <row r="119" spans="1:19" ht="14.25" customHeight="1" thickBot="1">
      <c r="A119" s="336"/>
      <c r="B119" s="336">
        <v>85154</v>
      </c>
      <c r="C119" s="338" t="s">
        <v>351</v>
      </c>
      <c r="D119" s="338"/>
      <c r="E119" s="285" t="s">
        <v>146</v>
      </c>
      <c r="F119" s="297">
        <v>152200</v>
      </c>
      <c r="G119" s="297">
        <v>152200</v>
      </c>
      <c r="H119" s="297">
        <v>151700</v>
      </c>
      <c r="I119" s="297">
        <v>61310</v>
      </c>
      <c r="J119" s="297">
        <v>90390</v>
      </c>
      <c r="K119" s="297">
        <v>500</v>
      </c>
      <c r="L119" s="297">
        <v>0</v>
      </c>
      <c r="M119" s="297">
        <v>0</v>
      </c>
      <c r="N119" s="297">
        <v>0</v>
      </c>
      <c r="O119" s="297">
        <v>0</v>
      </c>
      <c r="P119" s="297">
        <v>0</v>
      </c>
      <c r="Q119" s="297">
        <v>0</v>
      </c>
      <c r="R119" s="297">
        <v>0</v>
      </c>
      <c r="S119" s="297">
        <v>0</v>
      </c>
    </row>
    <row r="120" spans="1:19" ht="14.25" customHeight="1" thickBot="1">
      <c r="A120" s="336"/>
      <c r="B120" s="336"/>
      <c r="C120" s="338"/>
      <c r="D120" s="338"/>
      <c r="E120" s="286" t="s">
        <v>147</v>
      </c>
      <c r="F120" s="296">
        <v>-1800</v>
      </c>
      <c r="G120" s="296">
        <v>-1800</v>
      </c>
      <c r="H120" s="296">
        <v>-1800</v>
      </c>
      <c r="I120" s="296">
        <v>0</v>
      </c>
      <c r="J120" s="296">
        <v>-1800</v>
      </c>
      <c r="K120" s="296">
        <v>0</v>
      </c>
      <c r="L120" s="296">
        <v>0</v>
      </c>
      <c r="M120" s="296">
        <v>0</v>
      </c>
      <c r="N120" s="296">
        <v>0</v>
      </c>
      <c r="O120" s="296">
        <v>0</v>
      </c>
      <c r="P120" s="296">
        <v>0</v>
      </c>
      <c r="Q120" s="296">
        <v>0</v>
      </c>
      <c r="R120" s="296">
        <v>0</v>
      </c>
      <c r="S120" s="296">
        <v>0</v>
      </c>
    </row>
    <row r="121" spans="1:19" ht="14.25" customHeight="1" thickBot="1">
      <c r="A121" s="336"/>
      <c r="B121" s="336"/>
      <c r="C121" s="338"/>
      <c r="D121" s="338"/>
      <c r="E121" s="286" t="s">
        <v>148</v>
      </c>
      <c r="F121" s="296">
        <v>12300</v>
      </c>
      <c r="G121" s="296">
        <v>12300</v>
      </c>
      <c r="H121" s="296">
        <v>12300</v>
      </c>
      <c r="I121" s="296">
        <v>9000</v>
      </c>
      <c r="J121" s="296">
        <v>3300</v>
      </c>
      <c r="K121" s="296">
        <v>0</v>
      </c>
      <c r="L121" s="296">
        <v>0</v>
      </c>
      <c r="M121" s="296">
        <v>0</v>
      </c>
      <c r="N121" s="296">
        <v>0</v>
      </c>
      <c r="O121" s="296">
        <v>0</v>
      </c>
      <c r="P121" s="296">
        <v>0</v>
      </c>
      <c r="Q121" s="296">
        <v>0</v>
      </c>
      <c r="R121" s="296">
        <v>0</v>
      </c>
      <c r="S121" s="296">
        <v>0</v>
      </c>
    </row>
    <row r="122" spans="1:19" ht="14.25" customHeight="1" thickBot="1">
      <c r="A122" s="336"/>
      <c r="B122" s="336"/>
      <c r="C122" s="338"/>
      <c r="D122" s="338"/>
      <c r="E122" s="286" t="s">
        <v>149</v>
      </c>
      <c r="F122" s="296">
        <v>162700</v>
      </c>
      <c r="G122" s="296">
        <v>162700</v>
      </c>
      <c r="H122" s="296">
        <v>162200</v>
      </c>
      <c r="I122" s="296">
        <v>70310</v>
      </c>
      <c r="J122" s="296">
        <v>91890</v>
      </c>
      <c r="K122" s="296">
        <v>500</v>
      </c>
      <c r="L122" s="296">
        <v>0</v>
      </c>
      <c r="M122" s="296">
        <v>0</v>
      </c>
      <c r="N122" s="296">
        <v>0</v>
      </c>
      <c r="O122" s="296">
        <v>0</v>
      </c>
      <c r="P122" s="296">
        <v>0</v>
      </c>
      <c r="Q122" s="296">
        <v>0</v>
      </c>
      <c r="R122" s="296">
        <v>0</v>
      </c>
      <c r="S122" s="296">
        <v>0</v>
      </c>
    </row>
    <row r="123" spans="1:19" ht="14.25" customHeight="1" thickBot="1">
      <c r="A123" s="336"/>
      <c r="B123" s="336"/>
      <c r="C123" s="336">
        <v>4170</v>
      </c>
      <c r="D123" s="338" t="s">
        <v>150</v>
      </c>
      <c r="E123" s="285" t="s">
        <v>146</v>
      </c>
      <c r="F123" s="297">
        <v>51840</v>
      </c>
      <c r="G123" s="297">
        <v>51840</v>
      </c>
      <c r="H123" s="297">
        <v>51840</v>
      </c>
      <c r="I123" s="297">
        <v>51840</v>
      </c>
      <c r="J123" s="297">
        <v>0</v>
      </c>
      <c r="K123" s="297">
        <v>0</v>
      </c>
      <c r="L123" s="297">
        <v>0</v>
      </c>
      <c r="M123" s="297">
        <v>0</v>
      </c>
      <c r="N123" s="297">
        <v>0</v>
      </c>
      <c r="O123" s="297">
        <v>0</v>
      </c>
      <c r="P123" s="297">
        <v>0</v>
      </c>
      <c r="Q123" s="297">
        <v>0</v>
      </c>
      <c r="R123" s="297">
        <v>0</v>
      </c>
      <c r="S123" s="297">
        <v>0</v>
      </c>
    </row>
    <row r="124" spans="1:19" ht="14.25" customHeight="1" thickBot="1">
      <c r="A124" s="336"/>
      <c r="B124" s="336"/>
      <c r="C124" s="336"/>
      <c r="D124" s="338"/>
      <c r="E124" s="286" t="s">
        <v>147</v>
      </c>
      <c r="F124" s="296">
        <v>0</v>
      </c>
      <c r="G124" s="296">
        <v>0</v>
      </c>
      <c r="H124" s="296">
        <v>0</v>
      </c>
      <c r="I124" s="296">
        <v>0</v>
      </c>
      <c r="J124" s="296">
        <v>0</v>
      </c>
      <c r="K124" s="296">
        <v>0</v>
      </c>
      <c r="L124" s="296">
        <v>0</v>
      </c>
      <c r="M124" s="296">
        <v>0</v>
      </c>
      <c r="N124" s="296">
        <v>0</v>
      </c>
      <c r="O124" s="296">
        <v>0</v>
      </c>
      <c r="P124" s="296">
        <v>0</v>
      </c>
      <c r="Q124" s="296">
        <v>0</v>
      </c>
      <c r="R124" s="296">
        <v>0</v>
      </c>
      <c r="S124" s="296">
        <v>0</v>
      </c>
    </row>
    <row r="125" spans="1:19" ht="14.25" customHeight="1" thickBot="1">
      <c r="A125" s="336"/>
      <c r="B125" s="336"/>
      <c r="C125" s="336"/>
      <c r="D125" s="338"/>
      <c r="E125" s="286" t="s">
        <v>148</v>
      </c>
      <c r="F125" s="296">
        <v>9000</v>
      </c>
      <c r="G125" s="296">
        <v>9000</v>
      </c>
      <c r="H125" s="296">
        <v>9000</v>
      </c>
      <c r="I125" s="296">
        <v>9000</v>
      </c>
      <c r="J125" s="296">
        <v>0</v>
      </c>
      <c r="K125" s="296">
        <v>0</v>
      </c>
      <c r="L125" s="296">
        <v>0</v>
      </c>
      <c r="M125" s="296">
        <v>0</v>
      </c>
      <c r="N125" s="296">
        <v>0</v>
      </c>
      <c r="O125" s="296">
        <v>0</v>
      </c>
      <c r="P125" s="296">
        <v>0</v>
      </c>
      <c r="Q125" s="296">
        <v>0</v>
      </c>
      <c r="R125" s="296">
        <v>0</v>
      </c>
      <c r="S125" s="296">
        <v>0</v>
      </c>
    </row>
    <row r="126" spans="1:19" ht="14.25" customHeight="1" thickBot="1">
      <c r="A126" s="336"/>
      <c r="B126" s="336"/>
      <c r="C126" s="336"/>
      <c r="D126" s="338"/>
      <c r="E126" s="286" t="s">
        <v>149</v>
      </c>
      <c r="F126" s="296">
        <v>60840</v>
      </c>
      <c r="G126" s="296">
        <v>60840</v>
      </c>
      <c r="H126" s="296">
        <v>60840</v>
      </c>
      <c r="I126" s="296">
        <v>60840</v>
      </c>
      <c r="J126" s="296">
        <v>0</v>
      </c>
      <c r="K126" s="296">
        <v>0</v>
      </c>
      <c r="L126" s="296">
        <v>0</v>
      </c>
      <c r="M126" s="296">
        <v>0</v>
      </c>
      <c r="N126" s="296">
        <v>0</v>
      </c>
      <c r="O126" s="296">
        <v>0</v>
      </c>
      <c r="P126" s="296">
        <v>0</v>
      </c>
      <c r="Q126" s="296">
        <v>0</v>
      </c>
      <c r="R126" s="296">
        <v>0</v>
      </c>
      <c r="S126" s="296">
        <v>0</v>
      </c>
    </row>
    <row r="127" spans="1:19" ht="14.25" customHeight="1" thickBot="1">
      <c r="A127" s="336"/>
      <c r="B127" s="336"/>
      <c r="C127" s="336">
        <v>4210</v>
      </c>
      <c r="D127" s="338" t="s">
        <v>156</v>
      </c>
      <c r="E127" s="285" t="s">
        <v>146</v>
      </c>
      <c r="F127" s="297">
        <v>7000</v>
      </c>
      <c r="G127" s="297">
        <v>7000</v>
      </c>
      <c r="H127" s="297">
        <v>7000</v>
      </c>
      <c r="I127" s="297">
        <v>0</v>
      </c>
      <c r="J127" s="297">
        <v>7000</v>
      </c>
      <c r="K127" s="297">
        <v>0</v>
      </c>
      <c r="L127" s="297">
        <v>0</v>
      </c>
      <c r="M127" s="297">
        <v>0</v>
      </c>
      <c r="N127" s="297">
        <v>0</v>
      </c>
      <c r="O127" s="297">
        <v>0</v>
      </c>
      <c r="P127" s="297">
        <v>0</v>
      </c>
      <c r="Q127" s="297">
        <v>0</v>
      </c>
      <c r="R127" s="297">
        <v>0</v>
      </c>
      <c r="S127" s="297">
        <v>0</v>
      </c>
    </row>
    <row r="128" spans="1:19" ht="14.25" customHeight="1" thickBot="1">
      <c r="A128" s="336"/>
      <c r="B128" s="336"/>
      <c r="C128" s="336"/>
      <c r="D128" s="338"/>
      <c r="E128" s="286" t="s">
        <v>147</v>
      </c>
      <c r="F128" s="296">
        <v>-1000</v>
      </c>
      <c r="G128" s="296">
        <v>-1000</v>
      </c>
      <c r="H128" s="296">
        <v>-1000</v>
      </c>
      <c r="I128" s="296">
        <v>0</v>
      </c>
      <c r="J128" s="296">
        <v>-1000</v>
      </c>
      <c r="K128" s="296">
        <v>0</v>
      </c>
      <c r="L128" s="296">
        <v>0</v>
      </c>
      <c r="M128" s="296">
        <v>0</v>
      </c>
      <c r="N128" s="296">
        <v>0</v>
      </c>
      <c r="O128" s="296">
        <v>0</v>
      </c>
      <c r="P128" s="296">
        <v>0</v>
      </c>
      <c r="Q128" s="296">
        <v>0</v>
      </c>
      <c r="R128" s="296">
        <v>0</v>
      </c>
      <c r="S128" s="296">
        <v>0</v>
      </c>
    </row>
    <row r="129" spans="1:19" ht="14.25" customHeight="1" thickBot="1">
      <c r="A129" s="336"/>
      <c r="B129" s="336"/>
      <c r="C129" s="336"/>
      <c r="D129" s="338"/>
      <c r="E129" s="286" t="s">
        <v>148</v>
      </c>
      <c r="F129" s="296">
        <v>0</v>
      </c>
      <c r="G129" s="296">
        <v>0</v>
      </c>
      <c r="H129" s="296">
        <v>0</v>
      </c>
      <c r="I129" s="296">
        <v>0</v>
      </c>
      <c r="J129" s="296">
        <v>0</v>
      </c>
      <c r="K129" s="296">
        <v>0</v>
      </c>
      <c r="L129" s="296">
        <v>0</v>
      </c>
      <c r="M129" s="296">
        <v>0</v>
      </c>
      <c r="N129" s="296">
        <v>0</v>
      </c>
      <c r="O129" s="296">
        <v>0</v>
      </c>
      <c r="P129" s="296">
        <v>0</v>
      </c>
      <c r="Q129" s="296">
        <v>0</v>
      </c>
      <c r="R129" s="296">
        <v>0</v>
      </c>
      <c r="S129" s="296">
        <v>0</v>
      </c>
    </row>
    <row r="130" spans="1:19" ht="14.25" customHeight="1" thickBot="1">
      <c r="A130" s="336"/>
      <c r="B130" s="336"/>
      <c r="C130" s="336"/>
      <c r="D130" s="338"/>
      <c r="E130" s="286" t="s">
        <v>149</v>
      </c>
      <c r="F130" s="296">
        <v>6000</v>
      </c>
      <c r="G130" s="296">
        <v>6000</v>
      </c>
      <c r="H130" s="296">
        <v>6000</v>
      </c>
      <c r="I130" s="296">
        <v>0</v>
      </c>
      <c r="J130" s="296">
        <v>6000</v>
      </c>
      <c r="K130" s="296">
        <v>0</v>
      </c>
      <c r="L130" s="296">
        <v>0</v>
      </c>
      <c r="M130" s="296">
        <v>0</v>
      </c>
      <c r="N130" s="296">
        <v>0</v>
      </c>
      <c r="O130" s="296">
        <v>0</v>
      </c>
      <c r="P130" s="296">
        <v>0</v>
      </c>
      <c r="Q130" s="296">
        <v>0</v>
      </c>
      <c r="R130" s="296">
        <v>0</v>
      </c>
      <c r="S130" s="296">
        <v>0</v>
      </c>
    </row>
    <row r="131" spans="1:19" ht="14.25" customHeight="1" thickBot="1">
      <c r="A131" s="336"/>
      <c r="B131" s="336"/>
      <c r="C131" s="336">
        <v>4300</v>
      </c>
      <c r="D131" s="338" t="s">
        <v>151</v>
      </c>
      <c r="E131" s="285" t="s">
        <v>146</v>
      </c>
      <c r="F131" s="297">
        <v>80570</v>
      </c>
      <c r="G131" s="297">
        <v>80570</v>
      </c>
      <c r="H131" s="297">
        <v>80570</v>
      </c>
      <c r="I131" s="297">
        <v>0</v>
      </c>
      <c r="J131" s="297">
        <v>80570</v>
      </c>
      <c r="K131" s="297">
        <v>0</v>
      </c>
      <c r="L131" s="297">
        <v>0</v>
      </c>
      <c r="M131" s="297">
        <v>0</v>
      </c>
      <c r="N131" s="297">
        <v>0</v>
      </c>
      <c r="O131" s="297">
        <v>0</v>
      </c>
      <c r="P131" s="297">
        <v>0</v>
      </c>
      <c r="Q131" s="297">
        <v>0</v>
      </c>
      <c r="R131" s="297">
        <v>0</v>
      </c>
      <c r="S131" s="297">
        <v>0</v>
      </c>
    </row>
    <row r="132" spans="1:19" ht="14.25" customHeight="1" thickBot="1">
      <c r="A132" s="336"/>
      <c r="B132" s="336"/>
      <c r="C132" s="336"/>
      <c r="D132" s="338"/>
      <c r="E132" s="286" t="s">
        <v>147</v>
      </c>
      <c r="F132" s="296">
        <v>0</v>
      </c>
      <c r="G132" s="296">
        <v>0</v>
      </c>
      <c r="H132" s="296">
        <v>0</v>
      </c>
      <c r="I132" s="296">
        <v>0</v>
      </c>
      <c r="J132" s="296">
        <v>0</v>
      </c>
      <c r="K132" s="296">
        <v>0</v>
      </c>
      <c r="L132" s="296">
        <v>0</v>
      </c>
      <c r="M132" s="296">
        <v>0</v>
      </c>
      <c r="N132" s="296">
        <v>0</v>
      </c>
      <c r="O132" s="296">
        <v>0</v>
      </c>
      <c r="P132" s="296">
        <v>0</v>
      </c>
      <c r="Q132" s="296">
        <v>0</v>
      </c>
      <c r="R132" s="296">
        <v>0</v>
      </c>
      <c r="S132" s="296">
        <v>0</v>
      </c>
    </row>
    <row r="133" spans="1:19" ht="14.25" customHeight="1" thickBot="1">
      <c r="A133" s="336"/>
      <c r="B133" s="336"/>
      <c r="C133" s="336"/>
      <c r="D133" s="338"/>
      <c r="E133" s="286" t="s">
        <v>148</v>
      </c>
      <c r="F133" s="296">
        <v>3300</v>
      </c>
      <c r="G133" s="296">
        <v>3300</v>
      </c>
      <c r="H133" s="296">
        <v>3300</v>
      </c>
      <c r="I133" s="296">
        <v>0</v>
      </c>
      <c r="J133" s="296">
        <v>3300</v>
      </c>
      <c r="K133" s="296">
        <v>0</v>
      </c>
      <c r="L133" s="296">
        <v>0</v>
      </c>
      <c r="M133" s="296">
        <v>0</v>
      </c>
      <c r="N133" s="296">
        <v>0</v>
      </c>
      <c r="O133" s="296">
        <v>0</v>
      </c>
      <c r="P133" s="296">
        <v>0</v>
      </c>
      <c r="Q133" s="296">
        <v>0</v>
      </c>
      <c r="R133" s="296">
        <v>0</v>
      </c>
      <c r="S133" s="296">
        <v>0</v>
      </c>
    </row>
    <row r="134" spans="1:19" ht="14.25" customHeight="1" thickBot="1">
      <c r="A134" s="336"/>
      <c r="B134" s="336"/>
      <c r="C134" s="336"/>
      <c r="D134" s="338"/>
      <c r="E134" s="286" t="s">
        <v>149</v>
      </c>
      <c r="F134" s="296">
        <v>83870</v>
      </c>
      <c r="G134" s="296">
        <v>83870</v>
      </c>
      <c r="H134" s="296">
        <v>83870</v>
      </c>
      <c r="I134" s="296">
        <v>0</v>
      </c>
      <c r="J134" s="296">
        <v>83870</v>
      </c>
      <c r="K134" s="296">
        <v>0</v>
      </c>
      <c r="L134" s="296">
        <v>0</v>
      </c>
      <c r="M134" s="296">
        <v>0</v>
      </c>
      <c r="N134" s="296">
        <v>0</v>
      </c>
      <c r="O134" s="296">
        <v>0</v>
      </c>
      <c r="P134" s="296">
        <v>0</v>
      </c>
      <c r="Q134" s="296">
        <v>0</v>
      </c>
      <c r="R134" s="296">
        <v>0</v>
      </c>
      <c r="S134" s="296">
        <v>0</v>
      </c>
    </row>
    <row r="135" spans="1:19" ht="14.25" customHeight="1" thickBot="1">
      <c r="A135" s="336"/>
      <c r="B135" s="336"/>
      <c r="C135" s="336">
        <v>4370</v>
      </c>
      <c r="D135" s="338" t="s">
        <v>152</v>
      </c>
      <c r="E135" s="285" t="s">
        <v>146</v>
      </c>
      <c r="F135" s="297">
        <v>1000</v>
      </c>
      <c r="G135" s="297">
        <v>1000</v>
      </c>
      <c r="H135" s="297">
        <v>1000</v>
      </c>
      <c r="I135" s="297">
        <v>0</v>
      </c>
      <c r="J135" s="297">
        <v>1000</v>
      </c>
      <c r="K135" s="297">
        <v>0</v>
      </c>
      <c r="L135" s="297">
        <v>0</v>
      </c>
      <c r="M135" s="297">
        <v>0</v>
      </c>
      <c r="N135" s="297">
        <v>0</v>
      </c>
      <c r="O135" s="297">
        <v>0</v>
      </c>
      <c r="P135" s="297">
        <v>0</v>
      </c>
      <c r="Q135" s="297">
        <v>0</v>
      </c>
      <c r="R135" s="297">
        <v>0</v>
      </c>
      <c r="S135" s="297">
        <v>0</v>
      </c>
    </row>
    <row r="136" spans="1:19" ht="14.25" customHeight="1" thickBot="1">
      <c r="A136" s="336"/>
      <c r="B136" s="336"/>
      <c r="C136" s="336"/>
      <c r="D136" s="338"/>
      <c r="E136" s="286" t="s">
        <v>147</v>
      </c>
      <c r="F136" s="296">
        <v>-500</v>
      </c>
      <c r="G136" s="296">
        <v>-500</v>
      </c>
      <c r="H136" s="296">
        <v>-500</v>
      </c>
      <c r="I136" s="296">
        <v>0</v>
      </c>
      <c r="J136" s="296">
        <v>-500</v>
      </c>
      <c r="K136" s="296">
        <v>0</v>
      </c>
      <c r="L136" s="296">
        <v>0</v>
      </c>
      <c r="M136" s="296">
        <v>0</v>
      </c>
      <c r="N136" s="296">
        <v>0</v>
      </c>
      <c r="O136" s="296">
        <v>0</v>
      </c>
      <c r="P136" s="296">
        <v>0</v>
      </c>
      <c r="Q136" s="296">
        <v>0</v>
      </c>
      <c r="R136" s="296">
        <v>0</v>
      </c>
      <c r="S136" s="296">
        <v>0</v>
      </c>
    </row>
    <row r="137" spans="1:19" ht="14.25" customHeight="1" thickBot="1">
      <c r="A137" s="336"/>
      <c r="B137" s="336"/>
      <c r="C137" s="336"/>
      <c r="D137" s="338"/>
      <c r="E137" s="286" t="s">
        <v>148</v>
      </c>
      <c r="F137" s="296">
        <v>0</v>
      </c>
      <c r="G137" s="296">
        <v>0</v>
      </c>
      <c r="H137" s="296">
        <v>0</v>
      </c>
      <c r="I137" s="296">
        <v>0</v>
      </c>
      <c r="J137" s="296">
        <v>0</v>
      </c>
      <c r="K137" s="296">
        <v>0</v>
      </c>
      <c r="L137" s="296">
        <v>0</v>
      </c>
      <c r="M137" s="296">
        <v>0</v>
      </c>
      <c r="N137" s="296">
        <v>0</v>
      </c>
      <c r="O137" s="296">
        <v>0</v>
      </c>
      <c r="P137" s="296">
        <v>0</v>
      </c>
      <c r="Q137" s="296">
        <v>0</v>
      </c>
      <c r="R137" s="296">
        <v>0</v>
      </c>
      <c r="S137" s="296">
        <v>0</v>
      </c>
    </row>
    <row r="138" spans="1:19" ht="14.25" customHeight="1" thickBot="1">
      <c r="A138" s="336"/>
      <c r="B138" s="336"/>
      <c r="C138" s="336"/>
      <c r="D138" s="338"/>
      <c r="E138" s="286" t="s">
        <v>149</v>
      </c>
      <c r="F138" s="296">
        <v>500</v>
      </c>
      <c r="G138" s="296">
        <v>500</v>
      </c>
      <c r="H138" s="296">
        <v>500</v>
      </c>
      <c r="I138" s="296">
        <v>0</v>
      </c>
      <c r="J138" s="296">
        <v>500</v>
      </c>
      <c r="K138" s="296">
        <v>0</v>
      </c>
      <c r="L138" s="296">
        <v>0</v>
      </c>
      <c r="M138" s="296">
        <v>0</v>
      </c>
      <c r="N138" s="296">
        <v>0</v>
      </c>
      <c r="O138" s="296">
        <v>0</v>
      </c>
      <c r="P138" s="296">
        <v>0</v>
      </c>
      <c r="Q138" s="296">
        <v>0</v>
      </c>
      <c r="R138" s="296">
        <v>0</v>
      </c>
      <c r="S138" s="296">
        <v>0</v>
      </c>
    </row>
    <row r="139" spans="1:19" ht="14.25" customHeight="1" thickBot="1">
      <c r="A139" s="336"/>
      <c r="B139" s="336"/>
      <c r="C139" s="336">
        <v>4410</v>
      </c>
      <c r="D139" s="338" t="s">
        <v>221</v>
      </c>
      <c r="E139" s="285" t="s">
        <v>146</v>
      </c>
      <c r="F139" s="297">
        <v>300</v>
      </c>
      <c r="G139" s="297">
        <v>300</v>
      </c>
      <c r="H139" s="297">
        <v>300</v>
      </c>
      <c r="I139" s="297">
        <v>0</v>
      </c>
      <c r="J139" s="297">
        <v>300</v>
      </c>
      <c r="K139" s="297">
        <v>0</v>
      </c>
      <c r="L139" s="297">
        <v>0</v>
      </c>
      <c r="M139" s="297">
        <v>0</v>
      </c>
      <c r="N139" s="297">
        <v>0</v>
      </c>
      <c r="O139" s="297">
        <v>0</v>
      </c>
      <c r="P139" s="297">
        <v>0</v>
      </c>
      <c r="Q139" s="297">
        <v>0</v>
      </c>
      <c r="R139" s="297">
        <v>0</v>
      </c>
      <c r="S139" s="297">
        <v>0</v>
      </c>
    </row>
    <row r="140" spans="1:19" ht="14.25" customHeight="1" thickBot="1">
      <c r="A140" s="336"/>
      <c r="B140" s="336"/>
      <c r="C140" s="336"/>
      <c r="D140" s="338"/>
      <c r="E140" s="286" t="s">
        <v>147</v>
      </c>
      <c r="F140" s="296">
        <v>-300</v>
      </c>
      <c r="G140" s="296">
        <v>-300</v>
      </c>
      <c r="H140" s="296">
        <v>-300</v>
      </c>
      <c r="I140" s="296">
        <v>0</v>
      </c>
      <c r="J140" s="296">
        <v>-300</v>
      </c>
      <c r="K140" s="296">
        <v>0</v>
      </c>
      <c r="L140" s="296">
        <v>0</v>
      </c>
      <c r="M140" s="296">
        <v>0</v>
      </c>
      <c r="N140" s="296">
        <v>0</v>
      </c>
      <c r="O140" s="296">
        <v>0</v>
      </c>
      <c r="P140" s="296">
        <v>0</v>
      </c>
      <c r="Q140" s="296">
        <v>0</v>
      </c>
      <c r="R140" s="296">
        <v>0</v>
      </c>
      <c r="S140" s="296">
        <v>0</v>
      </c>
    </row>
    <row r="141" spans="1:19" ht="14.25" customHeight="1" thickBot="1">
      <c r="A141" s="336"/>
      <c r="B141" s="336"/>
      <c r="C141" s="336"/>
      <c r="D141" s="338"/>
      <c r="E141" s="286" t="s">
        <v>148</v>
      </c>
      <c r="F141" s="296">
        <v>0</v>
      </c>
      <c r="G141" s="296">
        <v>0</v>
      </c>
      <c r="H141" s="296">
        <v>0</v>
      </c>
      <c r="I141" s="296">
        <v>0</v>
      </c>
      <c r="J141" s="296">
        <v>0</v>
      </c>
      <c r="K141" s="296">
        <v>0</v>
      </c>
      <c r="L141" s="296">
        <v>0</v>
      </c>
      <c r="M141" s="296">
        <v>0</v>
      </c>
      <c r="N141" s="296">
        <v>0</v>
      </c>
      <c r="O141" s="296">
        <v>0</v>
      </c>
      <c r="P141" s="296">
        <v>0</v>
      </c>
      <c r="Q141" s="296">
        <v>0</v>
      </c>
      <c r="R141" s="296">
        <v>0</v>
      </c>
      <c r="S141" s="296">
        <v>0</v>
      </c>
    </row>
    <row r="142" spans="1:19" ht="14.25" customHeight="1">
      <c r="A142" s="336"/>
      <c r="B142" s="336"/>
      <c r="C142" s="336"/>
      <c r="D142" s="338"/>
      <c r="E142" s="286" t="s">
        <v>149</v>
      </c>
      <c r="F142" s="296">
        <v>0</v>
      </c>
      <c r="G142" s="296">
        <v>0</v>
      </c>
      <c r="H142" s="296">
        <v>0</v>
      </c>
      <c r="I142" s="296">
        <v>0</v>
      </c>
      <c r="J142" s="296">
        <v>0</v>
      </c>
      <c r="K142" s="296">
        <v>0</v>
      </c>
      <c r="L142" s="296">
        <v>0</v>
      </c>
      <c r="M142" s="296">
        <v>0</v>
      </c>
      <c r="N142" s="296">
        <v>0</v>
      </c>
      <c r="O142" s="296">
        <v>0</v>
      </c>
      <c r="P142" s="296">
        <v>0</v>
      </c>
      <c r="Q142" s="296">
        <v>0</v>
      </c>
      <c r="R142" s="296">
        <v>0</v>
      </c>
      <c r="S142" s="296">
        <v>0</v>
      </c>
    </row>
    <row r="143" spans="1:19" ht="14.25" customHeight="1">
      <c r="A143" s="334">
        <v>921</v>
      </c>
      <c r="B143" s="334"/>
      <c r="C143" s="335" t="s">
        <v>110</v>
      </c>
      <c r="D143" s="335"/>
      <c r="E143" s="286" t="s">
        <v>146</v>
      </c>
      <c r="F143" s="296">
        <v>1653472</v>
      </c>
      <c r="G143" s="296">
        <v>872972</v>
      </c>
      <c r="H143" s="296">
        <v>0</v>
      </c>
      <c r="I143" s="296">
        <v>0</v>
      </c>
      <c r="J143" s="296">
        <v>0</v>
      </c>
      <c r="K143" s="296">
        <v>872972</v>
      </c>
      <c r="L143" s="296">
        <v>0</v>
      </c>
      <c r="M143" s="296">
        <v>0</v>
      </c>
      <c r="N143" s="296">
        <v>0</v>
      </c>
      <c r="O143" s="296">
        <v>0</v>
      </c>
      <c r="P143" s="296">
        <v>780500</v>
      </c>
      <c r="Q143" s="296">
        <v>780500</v>
      </c>
      <c r="R143" s="296">
        <v>752000</v>
      </c>
      <c r="S143" s="296">
        <v>0</v>
      </c>
    </row>
    <row r="144" spans="1:19" ht="14.25" customHeight="1">
      <c r="A144" s="334"/>
      <c r="B144" s="334"/>
      <c r="C144" s="335"/>
      <c r="D144" s="335"/>
      <c r="E144" s="286" t="s">
        <v>147</v>
      </c>
      <c r="F144" s="296">
        <v>-9200</v>
      </c>
      <c r="G144" s="296">
        <v>0</v>
      </c>
      <c r="H144" s="296">
        <v>0</v>
      </c>
      <c r="I144" s="296">
        <v>0</v>
      </c>
      <c r="J144" s="296">
        <v>0</v>
      </c>
      <c r="K144" s="296">
        <v>0</v>
      </c>
      <c r="L144" s="296">
        <v>0</v>
      </c>
      <c r="M144" s="296">
        <v>0</v>
      </c>
      <c r="N144" s="296">
        <v>0</v>
      </c>
      <c r="O144" s="296">
        <v>0</v>
      </c>
      <c r="P144" s="296">
        <v>-9200</v>
      </c>
      <c r="Q144" s="296">
        <v>-9200</v>
      </c>
      <c r="R144" s="296">
        <v>-9200</v>
      </c>
      <c r="S144" s="296">
        <v>0</v>
      </c>
    </row>
    <row r="145" spans="1:19" ht="14.25" customHeight="1">
      <c r="A145" s="334"/>
      <c r="B145" s="334"/>
      <c r="C145" s="335"/>
      <c r="D145" s="335"/>
      <c r="E145" s="286" t="s">
        <v>148</v>
      </c>
      <c r="F145" s="296">
        <v>9700</v>
      </c>
      <c r="G145" s="296">
        <v>0</v>
      </c>
      <c r="H145" s="296">
        <v>0</v>
      </c>
      <c r="I145" s="296">
        <v>0</v>
      </c>
      <c r="J145" s="296">
        <v>0</v>
      </c>
      <c r="K145" s="296">
        <v>0</v>
      </c>
      <c r="L145" s="296">
        <v>0</v>
      </c>
      <c r="M145" s="296">
        <v>0</v>
      </c>
      <c r="N145" s="296">
        <v>0</v>
      </c>
      <c r="O145" s="296">
        <v>0</v>
      </c>
      <c r="P145" s="296">
        <v>9700</v>
      </c>
      <c r="Q145" s="296">
        <v>9700</v>
      </c>
      <c r="R145" s="296">
        <v>9700</v>
      </c>
      <c r="S145" s="296">
        <v>0</v>
      </c>
    </row>
    <row r="146" spans="1:19" ht="14.25" customHeight="1" thickBot="1">
      <c r="A146" s="334"/>
      <c r="B146" s="334"/>
      <c r="C146" s="335"/>
      <c r="D146" s="335"/>
      <c r="E146" s="286" t="s">
        <v>149</v>
      </c>
      <c r="F146" s="296">
        <v>1653972</v>
      </c>
      <c r="G146" s="296">
        <v>872972</v>
      </c>
      <c r="H146" s="296">
        <v>0</v>
      </c>
      <c r="I146" s="296">
        <v>0</v>
      </c>
      <c r="J146" s="296">
        <v>0</v>
      </c>
      <c r="K146" s="296">
        <v>872972</v>
      </c>
      <c r="L146" s="296">
        <v>0</v>
      </c>
      <c r="M146" s="296">
        <v>0</v>
      </c>
      <c r="N146" s="296">
        <v>0</v>
      </c>
      <c r="O146" s="296">
        <v>0</v>
      </c>
      <c r="P146" s="296">
        <v>781000</v>
      </c>
      <c r="Q146" s="296">
        <v>781000</v>
      </c>
      <c r="R146" s="296">
        <v>752500</v>
      </c>
      <c r="S146" s="296">
        <v>0</v>
      </c>
    </row>
    <row r="147" spans="1:19" ht="14.25" customHeight="1" thickBot="1">
      <c r="A147" s="337" t="s">
        <v>359</v>
      </c>
      <c r="B147" s="336">
        <v>92109</v>
      </c>
      <c r="C147" s="338" t="s">
        <v>112</v>
      </c>
      <c r="D147" s="338"/>
      <c r="E147" s="285" t="s">
        <v>146</v>
      </c>
      <c r="F147" s="297">
        <v>1525890</v>
      </c>
      <c r="G147" s="297">
        <v>745390</v>
      </c>
      <c r="H147" s="297">
        <v>0</v>
      </c>
      <c r="I147" s="297">
        <v>0</v>
      </c>
      <c r="J147" s="297">
        <v>0</v>
      </c>
      <c r="K147" s="297">
        <v>745390</v>
      </c>
      <c r="L147" s="297">
        <v>0</v>
      </c>
      <c r="M147" s="297">
        <v>0</v>
      </c>
      <c r="N147" s="297">
        <v>0</v>
      </c>
      <c r="O147" s="297">
        <v>0</v>
      </c>
      <c r="P147" s="297">
        <v>780500</v>
      </c>
      <c r="Q147" s="297">
        <v>780500</v>
      </c>
      <c r="R147" s="297">
        <v>752000</v>
      </c>
      <c r="S147" s="297">
        <v>0</v>
      </c>
    </row>
    <row r="148" spans="1:19" ht="14.25" customHeight="1" thickBot="1">
      <c r="A148" s="337"/>
      <c r="B148" s="336"/>
      <c r="C148" s="338"/>
      <c r="D148" s="338"/>
      <c r="E148" s="286" t="s">
        <v>147</v>
      </c>
      <c r="F148" s="296">
        <v>-9200</v>
      </c>
      <c r="G148" s="296">
        <v>0</v>
      </c>
      <c r="H148" s="296">
        <v>0</v>
      </c>
      <c r="I148" s="296">
        <v>0</v>
      </c>
      <c r="J148" s="296">
        <v>0</v>
      </c>
      <c r="K148" s="296">
        <v>0</v>
      </c>
      <c r="L148" s="296">
        <v>0</v>
      </c>
      <c r="M148" s="296">
        <v>0</v>
      </c>
      <c r="N148" s="296">
        <v>0</v>
      </c>
      <c r="O148" s="296">
        <v>0</v>
      </c>
      <c r="P148" s="296">
        <v>-9200</v>
      </c>
      <c r="Q148" s="296">
        <v>-9200</v>
      </c>
      <c r="R148" s="296">
        <v>-9200</v>
      </c>
      <c r="S148" s="296">
        <v>0</v>
      </c>
    </row>
    <row r="149" spans="1:19" ht="14.25" customHeight="1" thickBot="1">
      <c r="A149" s="337"/>
      <c r="B149" s="336"/>
      <c r="C149" s="338"/>
      <c r="D149" s="338"/>
      <c r="E149" s="286" t="s">
        <v>148</v>
      </c>
      <c r="F149" s="296">
        <v>9700</v>
      </c>
      <c r="G149" s="296">
        <v>0</v>
      </c>
      <c r="H149" s="296">
        <v>0</v>
      </c>
      <c r="I149" s="296">
        <v>0</v>
      </c>
      <c r="J149" s="296">
        <v>0</v>
      </c>
      <c r="K149" s="296">
        <v>0</v>
      </c>
      <c r="L149" s="296">
        <v>0</v>
      </c>
      <c r="M149" s="296">
        <v>0</v>
      </c>
      <c r="N149" s="296">
        <v>0</v>
      </c>
      <c r="O149" s="296">
        <v>0</v>
      </c>
      <c r="P149" s="296">
        <v>9700</v>
      </c>
      <c r="Q149" s="296">
        <v>9700</v>
      </c>
      <c r="R149" s="296">
        <v>9700</v>
      </c>
      <c r="S149" s="296">
        <v>0</v>
      </c>
    </row>
    <row r="150" spans="1:19" ht="14.25" customHeight="1">
      <c r="A150" s="337"/>
      <c r="B150" s="336"/>
      <c r="C150" s="338"/>
      <c r="D150" s="338"/>
      <c r="E150" s="286" t="s">
        <v>149</v>
      </c>
      <c r="F150" s="296">
        <v>1526390</v>
      </c>
      <c r="G150" s="296">
        <v>745390</v>
      </c>
      <c r="H150" s="296">
        <v>0</v>
      </c>
      <c r="I150" s="296">
        <v>0</v>
      </c>
      <c r="J150" s="296">
        <v>0</v>
      </c>
      <c r="K150" s="296">
        <v>745390</v>
      </c>
      <c r="L150" s="296">
        <v>0</v>
      </c>
      <c r="M150" s="296">
        <v>0</v>
      </c>
      <c r="N150" s="296">
        <v>0</v>
      </c>
      <c r="O150" s="296">
        <v>0</v>
      </c>
      <c r="P150" s="296">
        <v>781000</v>
      </c>
      <c r="Q150" s="296">
        <v>781000</v>
      </c>
      <c r="R150" s="296">
        <v>752500</v>
      </c>
      <c r="S150" s="296">
        <v>0</v>
      </c>
    </row>
    <row r="151" spans="1:19" ht="14.25" customHeight="1">
      <c r="A151" s="325" t="s">
        <v>5</v>
      </c>
      <c r="B151" s="325" t="s">
        <v>79</v>
      </c>
      <c r="C151" s="326" t="s">
        <v>7</v>
      </c>
      <c r="D151" s="327"/>
      <c r="E151" s="328"/>
      <c r="F151" s="329" t="s">
        <v>121</v>
      </c>
      <c r="G151" s="325" t="s">
        <v>122</v>
      </c>
      <c r="H151" s="325"/>
      <c r="I151" s="325"/>
      <c r="J151" s="325"/>
      <c r="K151" s="325"/>
      <c r="L151" s="325"/>
      <c r="M151" s="325"/>
      <c r="N151" s="325"/>
      <c r="O151" s="325"/>
      <c r="P151" s="325"/>
      <c r="Q151" s="325"/>
      <c r="R151" s="325"/>
      <c r="S151" s="325"/>
    </row>
    <row r="152" spans="1:19" ht="10.5" customHeight="1">
      <c r="A152" s="325"/>
      <c r="B152" s="325"/>
      <c r="C152" s="326"/>
      <c r="D152" s="330"/>
      <c r="E152" s="331"/>
      <c r="F152" s="329"/>
      <c r="G152" s="325" t="s">
        <v>123</v>
      </c>
      <c r="H152" s="325" t="s">
        <v>76</v>
      </c>
      <c r="I152" s="325"/>
      <c r="J152" s="325"/>
      <c r="K152" s="325"/>
      <c r="L152" s="325"/>
      <c r="M152" s="325"/>
      <c r="N152" s="325"/>
      <c r="O152" s="325"/>
      <c r="P152" s="325" t="s">
        <v>124</v>
      </c>
      <c r="Q152" s="325" t="s">
        <v>76</v>
      </c>
      <c r="R152" s="325"/>
      <c r="S152" s="325"/>
    </row>
    <row r="153" spans="1:19" ht="7.5" customHeight="1">
      <c r="A153" s="325"/>
      <c r="B153" s="325"/>
      <c r="C153" s="326"/>
      <c r="D153" s="330"/>
      <c r="E153" s="331"/>
      <c r="F153" s="329"/>
      <c r="G153" s="325"/>
      <c r="H153" s="325"/>
      <c r="I153" s="325"/>
      <c r="J153" s="325"/>
      <c r="K153" s="325"/>
      <c r="L153" s="325"/>
      <c r="M153" s="325"/>
      <c r="N153" s="325"/>
      <c r="O153" s="325"/>
      <c r="P153" s="325"/>
      <c r="Q153" s="325" t="s">
        <v>125</v>
      </c>
      <c r="R153" s="325" t="s">
        <v>75</v>
      </c>
      <c r="S153" s="325" t="s">
        <v>126</v>
      </c>
    </row>
    <row r="154" spans="1:19" ht="13.5" customHeight="1">
      <c r="A154" s="325"/>
      <c r="B154" s="325"/>
      <c r="C154" s="326"/>
      <c r="D154" s="332" t="s">
        <v>74</v>
      </c>
      <c r="E154" s="333"/>
      <c r="F154" s="329"/>
      <c r="G154" s="325"/>
      <c r="H154" s="325" t="s">
        <v>127</v>
      </c>
      <c r="I154" s="325" t="s">
        <v>76</v>
      </c>
      <c r="J154" s="325"/>
      <c r="K154" s="325" t="s">
        <v>128</v>
      </c>
      <c r="L154" s="325" t="s">
        <v>129</v>
      </c>
      <c r="M154" s="325" t="s">
        <v>130</v>
      </c>
      <c r="N154" s="325" t="s">
        <v>131</v>
      </c>
      <c r="O154" s="325" t="s">
        <v>132</v>
      </c>
      <c r="P154" s="325"/>
      <c r="Q154" s="325"/>
      <c r="R154" s="325"/>
      <c r="S154" s="325"/>
    </row>
    <row r="155" spans="1:19" ht="7.5" customHeight="1">
      <c r="A155" s="325"/>
      <c r="B155" s="325"/>
      <c r="C155" s="326"/>
      <c r="D155" s="330"/>
      <c r="E155" s="331"/>
      <c r="F155" s="329"/>
      <c r="G155" s="325"/>
      <c r="H155" s="325"/>
      <c r="I155" s="325"/>
      <c r="J155" s="325"/>
      <c r="K155" s="325"/>
      <c r="L155" s="325"/>
      <c r="M155" s="325"/>
      <c r="N155" s="325"/>
      <c r="O155" s="325"/>
      <c r="P155" s="325"/>
      <c r="Q155" s="325"/>
      <c r="R155" s="325" t="s">
        <v>133</v>
      </c>
      <c r="S155" s="325"/>
    </row>
    <row r="156" spans="1:19" ht="56.25" customHeight="1">
      <c r="A156" s="325"/>
      <c r="B156" s="325"/>
      <c r="C156" s="326"/>
      <c r="D156" s="119"/>
      <c r="E156" s="120"/>
      <c r="F156" s="329"/>
      <c r="G156" s="325"/>
      <c r="H156" s="325"/>
      <c r="I156" s="287" t="s">
        <v>134</v>
      </c>
      <c r="J156" s="287" t="s">
        <v>135</v>
      </c>
      <c r="K156" s="325"/>
      <c r="L156" s="325"/>
      <c r="M156" s="325"/>
      <c r="N156" s="325"/>
      <c r="O156" s="325"/>
      <c r="P156" s="325"/>
      <c r="Q156" s="325"/>
      <c r="R156" s="325"/>
      <c r="S156" s="325"/>
    </row>
    <row r="157" spans="1:19" ht="14.25" customHeight="1" thickBot="1">
      <c r="A157" s="122" t="s">
        <v>85</v>
      </c>
      <c r="B157" s="122" t="s">
        <v>86</v>
      </c>
      <c r="C157" s="122" t="s">
        <v>87</v>
      </c>
      <c r="D157" s="339">
        <v>4</v>
      </c>
      <c r="E157" s="340"/>
      <c r="F157" s="122" t="s">
        <v>89</v>
      </c>
      <c r="G157" s="122" t="s">
        <v>90</v>
      </c>
      <c r="H157" s="122" t="s">
        <v>91</v>
      </c>
      <c r="I157" s="122" t="s">
        <v>92</v>
      </c>
      <c r="J157" s="122" t="s">
        <v>136</v>
      </c>
      <c r="K157" s="122" t="s">
        <v>137</v>
      </c>
      <c r="L157" s="122" t="s">
        <v>138</v>
      </c>
      <c r="M157" s="122" t="s">
        <v>139</v>
      </c>
      <c r="N157" s="122" t="s">
        <v>140</v>
      </c>
      <c r="O157" s="122" t="s">
        <v>141</v>
      </c>
      <c r="P157" s="122" t="s">
        <v>142</v>
      </c>
      <c r="Q157" s="122" t="s">
        <v>143</v>
      </c>
      <c r="R157" s="123" t="s">
        <v>144</v>
      </c>
      <c r="S157" s="122" t="s">
        <v>145</v>
      </c>
    </row>
    <row r="158" spans="1:19" ht="14.25" customHeight="1" thickBot="1">
      <c r="A158" s="336"/>
      <c r="B158" s="336"/>
      <c r="C158" s="336">
        <v>6057</v>
      </c>
      <c r="D158" s="338" t="s">
        <v>161</v>
      </c>
      <c r="E158" s="285" t="s">
        <v>146</v>
      </c>
      <c r="F158" s="297">
        <v>312650</v>
      </c>
      <c r="G158" s="297">
        <v>0</v>
      </c>
      <c r="H158" s="297">
        <v>0</v>
      </c>
      <c r="I158" s="297">
        <v>0</v>
      </c>
      <c r="J158" s="297">
        <v>0</v>
      </c>
      <c r="K158" s="297">
        <v>0</v>
      </c>
      <c r="L158" s="297">
        <v>0</v>
      </c>
      <c r="M158" s="297">
        <v>0</v>
      </c>
      <c r="N158" s="297">
        <v>0</v>
      </c>
      <c r="O158" s="297">
        <v>0</v>
      </c>
      <c r="P158" s="297">
        <v>312650</v>
      </c>
      <c r="Q158" s="297">
        <v>312650</v>
      </c>
      <c r="R158" s="297">
        <v>312650</v>
      </c>
      <c r="S158" s="297">
        <v>0</v>
      </c>
    </row>
    <row r="159" spans="1:19" ht="14.25" customHeight="1" thickBot="1">
      <c r="A159" s="336"/>
      <c r="B159" s="336"/>
      <c r="C159" s="336"/>
      <c r="D159" s="338"/>
      <c r="E159" s="286" t="s">
        <v>147</v>
      </c>
      <c r="F159" s="296">
        <v>0</v>
      </c>
      <c r="G159" s="296">
        <v>0</v>
      </c>
      <c r="H159" s="296">
        <v>0</v>
      </c>
      <c r="I159" s="296">
        <v>0</v>
      </c>
      <c r="J159" s="296">
        <v>0</v>
      </c>
      <c r="K159" s="296">
        <v>0</v>
      </c>
      <c r="L159" s="296">
        <v>0</v>
      </c>
      <c r="M159" s="296">
        <v>0</v>
      </c>
      <c r="N159" s="296">
        <v>0</v>
      </c>
      <c r="O159" s="296">
        <v>0</v>
      </c>
      <c r="P159" s="296">
        <v>0</v>
      </c>
      <c r="Q159" s="296">
        <v>0</v>
      </c>
      <c r="R159" s="296">
        <v>0</v>
      </c>
      <c r="S159" s="296">
        <v>0</v>
      </c>
    </row>
    <row r="160" spans="1:19" ht="14.25" customHeight="1" thickBot="1">
      <c r="A160" s="336"/>
      <c r="B160" s="336"/>
      <c r="C160" s="336"/>
      <c r="D160" s="338"/>
      <c r="E160" s="286" t="s">
        <v>148</v>
      </c>
      <c r="F160" s="296">
        <v>9700</v>
      </c>
      <c r="G160" s="296">
        <v>0</v>
      </c>
      <c r="H160" s="296">
        <v>0</v>
      </c>
      <c r="I160" s="296">
        <v>0</v>
      </c>
      <c r="J160" s="296">
        <v>0</v>
      </c>
      <c r="K160" s="296">
        <v>0</v>
      </c>
      <c r="L160" s="296">
        <v>0</v>
      </c>
      <c r="M160" s="296">
        <v>0</v>
      </c>
      <c r="N160" s="296">
        <v>0</v>
      </c>
      <c r="O160" s="296">
        <v>0</v>
      </c>
      <c r="P160" s="296">
        <v>9700</v>
      </c>
      <c r="Q160" s="296">
        <v>9700</v>
      </c>
      <c r="R160" s="296">
        <v>9700</v>
      </c>
      <c r="S160" s="296">
        <v>0</v>
      </c>
    </row>
    <row r="161" spans="1:19" ht="14.25" customHeight="1" thickBot="1">
      <c r="A161" s="336"/>
      <c r="B161" s="336"/>
      <c r="C161" s="336"/>
      <c r="D161" s="338"/>
      <c r="E161" s="286" t="s">
        <v>149</v>
      </c>
      <c r="F161" s="296">
        <v>322350</v>
      </c>
      <c r="G161" s="296">
        <v>0</v>
      </c>
      <c r="H161" s="296">
        <v>0</v>
      </c>
      <c r="I161" s="296">
        <v>0</v>
      </c>
      <c r="J161" s="296">
        <v>0</v>
      </c>
      <c r="K161" s="296">
        <v>0</v>
      </c>
      <c r="L161" s="296">
        <v>0</v>
      </c>
      <c r="M161" s="296">
        <v>0</v>
      </c>
      <c r="N161" s="296">
        <v>0</v>
      </c>
      <c r="O161" s="296">
        <v>0</v>
      </c>
      <c r="P161" s="296">
        <v>322350</v>
      </c>
      <c r="Q161" s="296">
        <v>322350</v>
      </c>
      <c r="R161" s="296">
        <v>322350</v>
      </c>
      <c r="S161" s="296">
        <v>0</v>
      </c>
    </row>
    <row r="162" spans="1:19" ht="14.25" customHeight="1" thickBot="1">
      <c r="A162" s="337" t="s">
        <v>360</v>
      </c>
      <c r="B162" s="336"/>
      <c r="C162" s="336">
        <v>6059</v>
      </c>
      <c r="D162" s="338" t="s">
        <v>161</v>
      </c>
      <c r="E162" s="285" t="s">
        <v>146</v>
      </c>
      <c r="F162" s="297">
        <v>439350</v>
      </c>
      <c r="G162" s="297">
        <v>0</v>
      </c>
      <c r="H162" s="297">
        <v>0</v>
      </c>
      <c r="I162" s="297">
        <v>0</v>
      </c>
      <c r="J162" s="297">
        <v>0</v>
      </c>
      <c r="K162" s="297">
        <v>0</v>
      </c>
      <c r="L162" s="297">
        <v>0</v>
      </c>
      <c r="M162" s="297">
        <v>0</v>
      </c>
      <c r="N162" s="297">
        <v>0</v>
      </c>
      <c r="O162" s="297">
        <v>0</v>
      </c>
      <c r="P162" s="297">
        <v>439350</v>
      </c>
      <c r="Q162" s="297">
        <v>439350</v>
      </c>
      <c r="R162" s="297">
        <v>439350</v>
      </c>
      <c r="S162" s="297">
        <v>0</v>
      </c>
    </row>
    <row r="163" spans="1:19" ht="14.25" customHeight="1" thickBot="1">
      <c r="A163" s="337"/>
      <c r="B163" s="336"/>
      <c r="C163" s="336"/>
      <c r="D163" s="338"/>
      <c r="E163" s="286" t="s">
        <v>147</v>
      </c>
      <c r="F163" s="296">
        <v>-9200</v>
      </c>
      <c r="G163" s="296">
        <v>0</v>
      </c>
      <c r="H163" s="296">
        <v>0</v>
      </c>
      <c r="I163" s="296">
        <v>0</v>
      </c>
      <c r="J163" s="296">
        <v>0</v>
      </c>
      <c r="K163" s="296">
        <v>0</v>
      </c>
      <c r="L163" s="296">
        <v>0</v>
      </c>
      <c r="M163" s="296">
        <v>0</v>
      </c>
      <c r="N163" s="296">
        <v>0</v>
      </c>
      <c r="O163" s="296">
        <v>0</v>
      </c>
      <c r="P163" s="296">
        <v>-9200</v>
      </c>
      <c r="Q163" s="296">
        <v>-9200</v>
      </c>
      <c r="R163" s="296">
        <v>-9200</v>
      </c>
      <c r="S163" s="296">
        <v>0</v>
      </c>
    </row>
    <row r="164" spans="1:19" ht="14.25" customHeight="1" thickBot="1">
      <c r="A164" s="337"/>
      <c r="B164" s="336"/>
      <c r="C164" s="336"/>
      <c r="D164" s="338"/>
      <c r="E164" s="286" t="s">
        <v>148</v>
      </c>
      <c r="F164" s="296">
        <v>0</v>
      </c>
      <c r="G164" s="296">
        <v>0</v>
      </c>
      <c r="H164" s="296">
        <v>0</v>
      </c>
      <c r="I164" s="296">
        <v>0</v>
      </c>
      <c r="J164" s="296">
        <v>0</v>
      </c>
      <c r="K164" s="296">
        <v>0</v>
      </c>
      <c r="L164" s="296">
        <v>0</v>
      </c>
      <c r="M164" s="296">
        <v>0</v>
      </c>
      <c r="N164" s="296">
        <v>0</v>
      </c>
      <c r="O164" s="296">
        <v>0</v>
      </c>
      <c r="P164" s="296">
        <v>0</v>
      </c>
      <c r="Q164" s="296">
        <v>0</v>
      </c>
      <c r="R164" s="296">
        <v>0</v>
      </c>
      <c r="S164" s="296">
        <v>0</v>
      </c>
    </row>
    <row r="165" spans="1:19" ht="14.25" customHeight="1">
      <c r="A165" s="337"/>
      <c r="B165" s="336"/>
      <c r="C165" s="336"/>
      <c r="D165" s="338"/>
      <c r="E165" s="286" t="s">
        <v>149</v>
      </c>
      <c r="F165" s="296">
        <v>430150</v>
      </c>
      <c r="G165" s="296">
        <v>0</v>
      </c>
      <c r="H165" s="296">
        <v>0</v>
      </c>
      <c r="I165" s="296">
        <v>0</v>
      </c>
      <c r="J165" s="296">
        <v>0</v>
      </c>
      <c r="K165" s="296">
        <v>0</v>
      </c>
      <c r="L165" s="296">
        <v>0</v>
      </c>
      <c r="M165" s="296">
        <v>0</v>
      </c>
      <c r="N165" s="296">
        <v>0</v>
      </c>
      <c r="O165" s="296">
        <v>0</v>
      </c>
      <c r="P165" s="296">
        <v>430150</v>
      </c>
      <c r="Q165" s="296">
        <v>430150</v>
      </c>
      <c r="R165" s="296">
        <v>430150</v>
      </c>
      <c r="S165" s="296">
        <v>0</v>
      </c>
    </row>
    <row r="166" spans="1:19" ht="14.25" customHeight="1">
      <c r="A166" s="324" t="s">
        <v>162</v>
      </c>
      <c r="B166" s="324"/>
      <c r="C166" s="324"/>
      <c r="D166" s="324"/>
      <c r="E166" s="286" t="s">
        <v>146</v>
      </c>
      <c r="F166" s="298">
        <v>29797577</v>
      </c>
      <c r="G166" s="298">
        <v>23960835</v>
      </c>
      <c r="H166" s="298">
        <v>18166535</v>
      </c>
      <c r="I166" s="298">
        <v>12153440</v>
      </c>
      <c r="J166" s="298">
        <v>6013095</v>
      </c>
      <c r="K166" s="298">
        <v>1528981</v>
      </c>
      <c r="L166" s="298">
        <v>3974925</v>
      </c>
      <c r="M166" s="298">
        <v>394</v>
      </c>
      <c r="N166" s="298">
        <v>0</v>
      </c>
      <c r="O166" s="298">
        <v>290000</v>
      </c>
      <c r="P166" s="298">
        <v>5836742</v>
      </c>
      <c r="Q166" s="298">
        <v>5836742</v>
      </c>
      <c r="R166" s="298">
        <v>2906242</v>
      </c>
      <c r="S166" s="298">
        <v>0</v>
      </c>
    </row>
    <row r="167" spans="1:19" ht="14.25" customHeight="1">
      <c r="A167" s="324"/>
      <c r="B167" s="324"/>
      <c r="C167" s="324"/>
      <c r="D167" s="324"/>
      <c r="E167" s="286" t="s">
        <v>147</v>
      </c>
      <c r="F167" s="298">
        <v>-26569</v>
      </c>
      <c r="G167" s="298">
        <v>-17369</v>
      </c>
      <c r="H167" s="298">
        <v>-9800</v>
      </c>
      <c r="I167" s="298">
        <v>0</v>
      </c>
      <c r="J167" s="298">
        <v>-9800</v>
      </c>
      <c r="K167" s="298">
        <v>-7569</v>
      </c>
      <c r="L167" s="298">
        <v>0</v>
      </c>
      <c r="M167" s="298">
        <v>0</v>
      </c>
      <c r="N167" s="298">
        <v>0</v>
      </c>
      <c r="O167" s="298">
        <v>0</v>
      </c>
      <c r="P167" s="298">
        <v>-9200</v>
      </c>
      <c r="Q167" s="298">
        <v>-9200</v>
      </c>
      <c r="R167" s="298">
        <v>-9200</v>
      </c>
      <c r="S167" s="298">
        <v>0</v>
      </c>
    </row>
    <row r="168" spans="1:19" ht="14.25" customHeight="1">
      <c r="A168" s="324"/>
      <c r="B168" s="324"/>
      <c r="C168" s="324"/>
      <c r="D168" s="324"/>
      <c r="E168" s="286" t="s">
        <v>148</v>
      </c>
      <c r="F168" s="298">
        <v>133233</v>
      </c>
      <c r="G168" s="298">
        <v>118533</v>
      </c>
      <c r="H168" s="298">
        <v>105964</v>
      </c>
      <c r="I168" s="298">
        <v>98164</v>
      </c>
      <c r="J168" s="298">
        <v>7800</v>
      </c>
      <c r="K168" s="298">
        <v>7569</v>
      </c>
      <c r="L168" s="298">
        <v>5000</v>
      </c>
      <c r="M168" s="298">
        <v>0</v>
      </c>
      <c r="N168" s="298">
        <v>0</v>
      </c>
      <c r="O168" s="298">
        <v>0</v>
      </c>
      <c r="P168" s="298">
        <v>14700</v>
      </c>
      <c r="Q168" s="298">
        <v>14700</v>
      </c>
      <c r="R168" s="298">
        <v>9700</v>
      </c>
      <c r="S168" s="298">
        <v>0</v>
      </c>
    </row>
    <row r="169" spans="1:19" ht="14.25" customHeight="1">
      <c r="A169" s="324"/>
      <c r="B169" s="324"/>
      <c r="C169" s="324"/>
      <c r="D169" s="324"/>
      <c r="E169" s="286" t="s">
        <v>149</v>
      </c>
      <c r="F169" s="298">
        <v>29904241</v>
      </c>
      <c r="G169" s="298">
        <v>24061999</v>
      </c>
      <c r="H169" s="298">
        <v>18262699</v>
      </c>
      <c r="I169" s="298">
        <v>12251604</v>
      </c>
      <c r="J169" s="298">
        <v>6011095</v>
      </c>
      <c r="K169" s="298">
        <v>1528981</v>
      </c>
      <c r="L169" s="298">
        <v>3979925</v>
      </c>
      <c r="M169" s="298">
        <v>394</v>
      </c>
      <c r="N169" s="298">
        <v>0</v>
      </c>
      <c r="O169" s="298">
        <v>290000</v>
      </c>
      <c r="P169" s="298">
        <v>5842242</v>
      </c>
      <c r="Q169" s="298">
        <v>5842242</v>
      </c>
      <c r="R169" s="298">
        <v>2906742</v>
      </c>
      <c r="S169" s="298">
        <v>0</v>
      </c>
    </row>
  </sheetData>
  <mergeCells count="244">
    <mergeCell ref="C143:D146"/>
    <mergeCell ref="C147:D150"/>
    <mergeCell ref="C158:C161"/>
    <mergeCell ref="D158:D161"/>
    <mergeCell ref="O154:O156"/>
    <mergeCell ref="R155:R156"/>
    <mergeCell ref="G112:S112"/>
    <mergeCell ref="D113:E113"/>
    <mergeCell ref="G113:G117"/>
    <mergeCell ref="H113:O114"/>
    <mergeCell ref="P113:P117"/>
    <mergeCell ref="Q113:S113"/>
    <mergeCell ref="D114:E114"/>
    <mergeCell ref="Q114:Q117"/>
    <mergeCell ref="R114:R115"/>
    <mergeCell ref="S114:S117"/>
    <mergeCell ref="D115:E115"/>
    <mergeCell ref="H115:H117"/>
    <mergeCell ref="I115:J116"/>
    <mergeCell ref="K115:K117"/>
    <mergeCell ref="L115:L117"/>
    <mergeCell ref="M115:M117"/>
    <mergeCell ref="N115:N117"/>
    <mergeCell ref="O115:O117"/>
    <mergeCell ref="D116:E116"/>
    <mergeCell ref="R116:R117"/>
    <mergeCell ref="G73:S73"/>
    <mergeCell ref="D74:E74"/>
    <mergeCell ref="G74:G78"/>
    <mergeCell ref="H74:O75"/>
    <mergeCell ref="P74:P78"/>
    <mergeCell ref="Q74:S74"/>
    <mergeCell ref="D75:E75"/>
    <mergeCell ref="Q75:Q78"/>
    <mergeCell ref="R75:R76"/>
    <mergeCell ref="S75:S78"/>
    <mergeCell ref="D76:E76"/>
    <mergeCell ref="H76:H78"/>
    <mergeCell ref="I76:J77"/>
    <mergeCell ref="K76:K78"/>
    <mergeCell ref="L76:L78"/>
    <mergeCell ref="M76:M78"/>
    <mergeCell ref="N76:N78"/>
    <mergeCell ref="O76:O78"/>
    <mergeCell ref="D77:E77"/>
    <mergeCell ref="R77:R78"/>
    <mergeCell ref="A139:A142"/>
    <mergeCell ref="B139:B142"/>
    <mergeCell ref="C139:C142"/>
    <mergeCell ref="D139:D142"/>
    <mergeCell ref="A73:A78"/>
    <mergeCell ref="B73:B78"/>
    <mergeCell ref="C73:C78"/>
    <mergeCell ref="D73:E73"/>
    <mergeCell ref="F73:F78"/>
    <mergeCell ref="D79:E79"/>
    <mergeCell ref="A112:A117"/>
    <mergeCell ref="B112:B117"/>
    <mergeCell ref="C112:C117"/>
    <mergeCell ref="D112:E112"/>
    <mergeCell ref="F112:F117"/>
    <mergeCell ref="D118:E118"/>
    <mergeCell ref="A127:A130"/>
    <mergeCell ref="B127:B130"/>
    <mergeCell ref="C127:C130"/>
    <mergeCell ref="D127:D130"/>
    <mergeCell ref="A131:A134"/>
    <mergeCell ref="B131:B134"/>
    <mergeCell ref="C131:C134"/>
    <mergeCell ref="D131:D134"/>
    <mergeCell ref="A135:A138"/>
    <mergeCell ref="B135:B138"/>
    <mergeCell ref="C135:C138"/>
    <mergeCell ref="D135:D138"/>
    <mergeCell ref="C108:C111"/>
    <mergeCell ref="D108:D111"/>
    <mergeCell ref="A119:A122"/>
    <mergeCell ref="B119:B122"/>
    <mergeCell ref="C119:D122"/>
    <mergeCell ref="A123:A126"/>
    <mergeCell ref="B123:B126"/>
    <mergeCell ref="C123:C126"/>
    <mergeCell ref="D123:D126"/>
    <mergeCell ref="A7:A12"/>
    <mergeCell ref="B7:B12"/>
    <mergeCell ref="C7:C12"/>
    <mergeCell ref="D7:E7"/>
    <mergeCell ref="F7:F12"/>
    <mergeCell ref="G7:S7"/>
    <mergeCell ref="D8:E8"/>
    <mergeCell ref="G8:G12"/>
    <mergeCell ref="H8:O9"/>
    <mergeCell ref="P8:P12"/>
    <mergeCell ref="M10:M12"/>
    <mergeCell ref="N10:N12"/>
    <mergeCell ref="O10:O12"/>
    <mergeCell ref="D11:E11"/>
    <mergeCell ref="R11:R12"/>
    <mergeCell ref="D13:E13"/>
    <mergeCell ref="Q8:S8"/>
    <mergeCell ref="D9:E9"/>
    <mergeCell ref="Q9:Q12"/>
    <mergeCell ref="R9:R10"/>
    <mergeCell ref="S9:S12"/>
    <mergeCell ref="D10:E10"/>
    <mergeCell ref="H10:H12"/>
    <mergeCell ref="I10:J11"/>
    <mergeCell ref="K10:K12"/>
    <mergeCell ref="L10:L12"/>
    <mergeCell ref="A22:A25"/>
    <mergeCell ref="B22:B25"/>
    <mergeCell ref="C22:C25"/>
    <mergeCell ref="D22:D25"/>
    <mergeCell ref="A26:A29"/>
    <mergeCell ref="B26:B29"/>
    <mergeCell ref="A14:A17"/>
    <mergeCell ref="B14:B17"/>
    <mergeCell ref="C14:D17"/>
    <mergeCell ref="A18:A21"/>
    <mergeCell ref="B18:B21"/>
    <mergeCell ref="C18:D21"/>
    <mergeCell ref="C26:D29"/>
    <mergeCell ref="R44:R45"/>
    <mergeCell ref="A38:A41"/>
    <mergeCell ref="B38:B41"/>
    <mergeCell ref="A30:A33"/>
    <mergeCell ref="B30:B33"/>
    <mergeCell ref="A34:A37"/>
    <mergeCell ref="B34:B37"/>
    <mergeCell ref="C34:C37"/>
    <mergeCell ref="D34:D37"/>
    <mergeCell ref="A42:A47"/>
    <mergeCell ref="B42:B47"/>
    <mergeCell ref="C42:C47"/>
    <mergeCell ref="D42:E42"/>
    <mergeCell ref="C30:D33"/>
    <mergeCell ref="C38:C41"/>
    <mergeCell ref="D38:D41"/>
    <mergeCell ref="D44:E44"/>
    <mergeCell ref="Q44:Q47"/>
    <mergeCell ref="A49:A52"/>
    <mergeCell ref="B49:B52"/>
    <mergeCell ref="C49:C52"/>
    <mergeCell ref="D49:D52"/>
    <mergeCell ref="A53:A56"/>
    <mergeCell ref="R46:R47"/>
    <mergeCell ref="D48:E48"/>
    <mergeCell ref="S44:S47"/>
    <mergeCell ref="D45:E45"/>
    <mergeCell ref="H45:H47"/>
    <mergeCell ref="I45:J46"/>
    <mergeCell ref="K45:K47"/>
    <mergeCell ref="L45:L47"/>
    <mergeCell ref="M45:M47"/>
    <mergeCell ref="N45:N47"/>
    <mergeCell ref="O45:O47"/>
    <mergeCell ref="D46:E46"/>
    <mergeCell ref="F42:F47"/>
    <mergeCell ref="G42:S42"/>
    <mergeCell ref="D43:E43"/>
    <mergeCell ref="G43:G47"/>
    <mergeCell ref="H43:O44"/>
    <mergeCell ref="P43:P47"/>
    <mergeCell ref="Q43:S43"/>
    <mergeCell ref="A65:A68"/>
    <mergeCell ref="B65:B68"/>
    <mergeCell ref="C65:D68"/>
    <mergeCell ref="A69:A72"/>
    <mergeCell ref="B69:B72"/>
    <mergeCell ref="C69:C72"/>
    <mergeCell ref="D69:D72"/>
    <mergeCell ref="A80:A83"/>
    <mergeCell ref="B80:B83"/>
    <mergeCell ref="C80:D83"/>
    <mergeCell ref="B53:B56"/>
    <mergeCell ref="C53:D56"/>
    <mergeCell ref="A57:A60"/>
    <mergeCell ref="B57:B60"/>
    <mergeCell ref="C57:C60"/>
    <mergeCell ref="D57:D60"/>
    <mergeCell ref="A61:A64"/>
    <mergeCell ref="B61:B64"/>
    <mergeCell ref="C61:C64"/>
    <mergeCell ref="D61:D64"/>
    <mergeCell ref="C84:C87"/>
    <mergeCell ref="D84:D87"/>
    <mergeCell ref="A88:A91"/>
    <mergeCell ref="B88:B91"/>
    <mergeCell ref="C88:C91"/>
    <mergeCell ref="D88:D91"/>
    <mergeCell ref="A92:A95"/>
    <mergeCell ref="B92:B95"/>
    <mergeCell ref="C92:C95"/>
    <mergeCell ref="D92:D95"/>
    <mergeCell ref="A84:A87"/>
    <mergeCell ref="B84:B87"/>
    <mergeCell ref="A96:A99"/>
    <mergeCell ref="B96:B99"/>
    <mergeCell ref="C96:D99"/>
    <mergeCell ref="A100:A103"/>
    <mergeCell ref="A143:A146"/>
    <mergeCell ref="B143:B146"/>
    <mergeCell ref="A162:A165"/>
    <mergeCell ref="B162:B165"/>
    <mergeCell ref="A158:A161"/>
    <mergeCell ref="B158:B161"/>
    <mergeCell ref="C162:C165"/>
    <mergeCell ref="D162:D165"/>
    <mergeCell ref="D155:E155"/>
    <mergeCell ref="D157:E157"/>
    <mergeCell ref="A147:A150"/>
    <mergeCell ref="B147:B150"/>
    <mergeCell ref="B100:B103"/>
    <mergeCell ref="C100:D103"/>
    <mergeCell ref="A104:A107"/>
    <mergeCell ref="B104:B107"/>
    <mergeCell ref="C104:C107"/>
    <mergeCell ref="D104:D107"/>
    <mergeCell ref="A108:A111"/>
    <mergeCell ref="B108:B111"/>
    <mergeCell ref="A166:D169"/>
    <mergeCell ref="D2:E3"/>
    <mergeCell ref="A151:A156"/>
    <mergeCell ref="B151:B156"/>
    <mergeCell ref="C151:C156"/>
    <mergeCell ref="D151:E151"/>
    <mergeCell ref="F151:F156"/>
    <mergeCell ref="G151:S151"/>
    <mergeCell ref="D152:E152"/>
    <mergeCell ref="G152:G156"/>
    <mergeCell ref="H152:O153"/>
    <mergeCell ref="P152:P156"/>
    <mergeCell ref="Q152:S152"/>
    <mergeCell ref="D153:E153"/>
    <mergeCell ref="Q153:Q156"/>
    <mergeCell ref="R153:R154"/>
    <mergeCell ref="S153:S156"/>
    <mergeCell ref="D154:E154"/>
    <mergeCell ref="H154:H156"/>
    <mergeCell ref="I154:J155"/>
    <mergeCell ref="K154:K156"/>
    <mergeCell ref="L154:L156"/>
    <mergeCell ref="M154:M156"/>
    <mergeCell ref="N154:N156"/>
  </mergeCells>
  <pageMargins left="0" right="0" top="0" bottom="0" header="0.51181102362204722" footer="0.51181102362204722"/>
  <pageSetup paperSize="9" orientation="landscape" r:id="rId1"/>
  <headerFooter alignWithMargins="0"/>
  <rowBreaks count="2" manualBreakCount="2">
    <brk id="72" max="16383" man="1"/>
    <brk id="150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L82"/>
  <sheetViews>
    <sheetView topLeftCell="B24" workbookViewId="0">
      <selection activeCell="F57" sqref="F57:F58"/>
    </sheetView>
  </sheetViews>
  <sheetFormatPr defaultRowHeight="12.75"/>
  <cols>
    <col min="1" max="1" width="3.875" style="1" customWidth="1"/>
    <col min="2" max="2" width="5.875" style="1" customWidth="1"/>
    <col min="3" max="3" width="7.875" style="1" customWidth="1"/>
    <col min="4" max="4" width="7.5" style="1" customWidth="1"/>
    <col min="5" max="5" width="29.75" style="1" customWidth="1"/>
    <col min="6" max="6" width="17.375" style="1" customWidth="1"/>
    <col min="7" max="7" width="15.875" style="1" customWidth="1"/>
    <col min="8" max="8" width="16.5" style="1" customWidth="1"/>
    <col min="9" max="9" width="15.125" style="1" customWidth="1"/>
    <col min="10" max="10" width="13.25" style="1" customWidth="1"/>
    <col min="11" max="11" width="19.25" style="1" customWidth="1"/>
    <col min="12" max="12" width="19.75" style="1" customWidth="1"/>
    <col min="13" max="16384" width="9" style="1"/>
  </cols>
  <sheetData>
    <row r="1" spans="1:12" ht="12.75" customHeight="1">
      <c r="B1" s="2"/>
      <c r="C1" s="2"/>
      <c r="D1" s="2"/>
      <c r="E1" s="416" t="s">
        <v>0</v>
      </c>
      <c r="F1" s="416"/>
      <c r="G1" s="416"/>
      <c r="I1" s="3" t="s">
        <v>1</v>
      </c>
      <c r="K1" s="1" t="s">
        <v>0</v>
      </c>
      <c r="L1" s="4"/>
    </row>
    <row r="2" spans="1:12" ht="12.75" customHeight="1">
      <c r="B2" s="2"/>
      <c r="C2" s="319" t="s">
        <v>0</v>
      </c>
      <c r="D2" s="319"/>
      <c r="E2" s="416"/>
      <c r="F2" s="416"/>
      <c r="G2" s="416"/>
      <c r="I2" s="5" t="s">
        <v>346</v>
      </c>
      <c r="L2" s="4"/>
    </row>
    <row r="3" spans="1:12" ht="12.75" customHeight="1">
      <c r="B3" s="2"/>
      <c r="C3" s="319"/>
      <c r="D3" s="319"/>
      <c r="E3" s="416"/>
      <c r="F3" s="416"/>
      <c r="G3" s="416"/>
      <c r="I3" s="5" t="s">
        <v>73</v>
      </c>
      <c r="L3" s="4"/>
    </row>
    <row r="4" spans="1:12" ht="12.75" customHeight="1">
      <c r="B4" s="6" t="s">
        <v>0</v>
      </c>
      <c r="I4" s="5" t="s">
        <v>347</v>
      </c>
      <c r="L4" s="4"/>
    </row>
    <row r="5" spans="1:12" ht="12.75" customHeight="1">
      <c r="I5" s="5" t="s">
        <v>2</v>
      </c>
      <c r="L5" s="4"/>
    </row>
    <row r="6" spans="1:12" ht="18">
      <c r="A6" s="417" t="s">
        <v>3</v>
      </c>
      <c r="B6" s="417"/>
      <c r="C6" s="417"/>
      <c r="D6" s="417"/>
      <c r="E6" s="417"/>
      <c r="F6" s="417"/>
      <c r="G6" s="417"/>
      <c r="H6" s="417"/>
      <c r="I6" s="417"/>
      <c r="J6" s="417"/>
      <c r="K6" s="417"/>
      <c r="L6" s="417"/>
    </row>
    <row r="7" spans="1:12" s="7" customFormat="1" ht="12.75" customHeight="1">
      <c r="A7" s="418" t="s">
        <v>4</v>
      </c>
      <c r="B7" s="418" t="s">
        <v>5</v>
      </c>
      <c r="C7" s="419" t="s">
        <v>6</v>
      </c>
      <c r="D7" s="420" t="s">
        <v>7</v>
      </c>
      <c r="E7" s="403" t="s">
        <v>8</v>
      </c>
      <c r="F7" s="403" t="s">
        <v>9</v>
      </c>
      <c r="G7" s="404" t="s">
        <v>10</v>
      </c>
      <c r="H7" s="405"/>
      <c r="I7" s="405"/>
      <c r="J7" s="405"/>
      <c r="K7" s="406"/>
      <c r="L7" s="403" t="s">
        <v>11</v>
      </c>
    </row>
    <row r="8" spans="1:12" s="7" customFormat="1" ht="12.75" customHeight="1">
      <c r="A8" s="418"/>
      <c r="B8" s="418"/>
      <c r="C8" s="419"/>
      <c r="D8" s="421"/>
      <c r="E8" s="403"/>
      <c r="F8" s="403"/>
      <c r="G8" s="403" t="s">
        <v>12</v>
      </c>
      <c r="H8" s="404" t="s">
        <v>13</v>
      </c>
      <c r="I8" s="410"/>
      <c r="J8" s="411"/>
      <c r="K8" s="407" t="s">
        <v>14</v>
      </c>
      <c r="L8" s="403"/>
    </row>
    <row r="9" spans="1:12" s="7" customFormat="1" ht="12.75" customHeight="1">
      <c r="A9" s="418"/>
      <c r="B9" s="418"/>
      <c r="C9" s="419"/>
      <c r="D9" s="421"/>
      <c r="E9" s="403"/>
      <c r="F9" s="403"/>
      <c r="G9" s="403"/>
      <c r="H9" s="403" t="s">
        <v>15</v>
      </c>
      <c r="I9" s="403" t="s">
        <v>16</v>
      </c>
      <c r="J9" s="407" t="s">
        <v>17</v>
      </c>
      <c r="K9" s="412"/>
      <c r="L9" s="403"/>
    </row>
    <row r="10" spans="1:12" s="7" customFormat="1">
      <c r="A10" s="418"/>
      <c r="B10" s="418"/>
      <c r="C10" s="419"/>
      <c r="D10" s="421"/>
      <c r="E10" s="403"/>
      <c r="F10" s="403"/>
      <c r="G10" s="403"/>
      <c r="H10" s="403"/>
      <c r="I10" s="403"/>
      <c r="J10" s="408"/>
      <c r="K10" s="412"/>
      <c r="L10" s="403"/>
    </row>
    <row r="11" spans="1:12" s="7" customFormat="1" ht="11.25" customHeight="1">
      <c r="A11" s="418"/>
      <c r="B11" s="418"/>
      <c r="C11" s="419"/>
      <c r="D11" s="422"/>
      <c r="E11" s="403"/>
      <c r="F11" s="403"/>
      <c r="G11" s="403"/>
      <c r="H11" s="403"/>
      <c r="I11" s="403"/>
      <c r="J11" s="409"/>
      <c r="K11" s="413"/>
      <c r="L11" s="403"/>
    </row>
    <row r="12" spans="1:12" ht="75.75" customHeight="1">
      <c r="A12" s="8">
        <v>1</v>
      </c>
      <c r="B12" s="9" t="s">
        <v>18</v>
      </c>
      <c r="C12" s="9" t="s">
        <v>19</v>
      </c>
      <c r="D12" s="10">
        <v>6210</v>
      </c>
      <c r="E12" s="11" t="s">
        <v>20</v>
      </c>
      <c r="F12" s="101">
        <v>235000</v>
      </c>
      <c r="G12" s="101">
        <v>235000</v>
      </c>
      <c r="H12" s="101">
        <v>235000</v>
      </c>
      <c r="I12" s="13"/>
      <c r="J12" s="414" t="s">
        <v>21</v>
      </c>
      <c r="K12" s="13"/>
      <c r="L12" s="393" t="s">
        <v>22</v>
      </c>
    </row>
    <row r="13" spans="1:12" ht="28.5" customHeight="1">
      <c r="A13" s="14"/>
      <c r="B13" s="15"/>
      <c r="C13" s="15"/>
      <c r="D13" s="15"/>
      <c r="E13" s="16" t="s">
        <v>23</v>
      </c>
      <c r="F13" s="17"/>
      <c r="G13" s="18"/>
      <c r="H13" s="18"/>
      <c r="I13" s="18"/>
      <c r="J13" s="415"/>
      <c r="K13" s="18"/>
      <c r="L13" s="401"/>
    </row>
    <row r="14" spans="1:12" ht="25.5" customHeight="1">
      <c r="A14" s="14"/>
      <c r="B14" s="15"/>
      <c r="C14" s="15"/>
      <c r="D14" s="15"/>
      <c r="E14" s="16" t="s">
        <v>24</v>
      </c>
      <c r="F14" s="17"/>
      <c r="G14" s="18"/>
      <c r="H14" s="18"/>
      <c r="I14" s="18"/>
      <c r="J14" s="415"/>
      <c r="K14" s="18"/>
      <c r="L14" s="401"/>
    </row>
    <row r="15" spans="1:12" ht="31.5" customHeight="1">
      <c r="A15" s="14"/>
      <c r="B15" s="15"/>
      <c r="C15" s="15"/>
      <c r="D15" s="15"/>
      <c r="E15" s="16" t="s">
        <v>25</v>
      </c>
      <c r="F15" s="17"/>
      <c r="G15" s="18"/>
      <c r="H15" s="18"/>
      <c r="I15" s="19"/>
      <c r="J15" s="415"/>
      <c r="K15" s="18"/>
      <c r="L15" s="401"/>
    </row>
    <row r="16" spans="1:12" ht="30" customHeight="1">
      <c r="A16" s="14"/>
      <c r="B16" s="15"/>
      <c r="C16" s="15"/>
      <c r="D16" s="15"/>
      <c r="E16" s="16" t="s">
        <v>26</v>
      </c>
      <c r="F16" s="17"/>
      <c r="G16" s="18"/>
      <c r="H16" s="18"/>
      <c r="I16" s="19"/>
      <c r="J16" s="415"/>
      <c r="K16" s="18"/>
      <c r="L16" s="402"/>
    </row>
    <row r="17" spans="1:12" ht="24.75" customHeight="1">
      <c r="A17" s="20"/>
      <c r="B17" s="21"/>
      <c r="C17" s="21"/>
      <c r="D17" s="21"/>
      <c r="E17" s="22" t="s">
        <v>27</v>
      </c>
      <c r="F17" s="23"/>
      <c r="G17" s="24"/>
      <c r="H17" s="24"/>
      <c r="I17" s="25"/>
      <c r="J17" s="26"/>
      <c r="K17" s="24"/>
      <c r="L17" s="27"/>
    </row>
    <row r="18" spans="1:12" ht="29.25" customHeight="1">
      <c r="A18" s="28">
        <v>2</v>
      </c>
      <c r="B18" s="29" t="s">
        <v>18</v>
      </c>
      <c r="C18" s="29" t="s">
        <v>19</v>
      </c>
      <c r="D18" s="30">
        <v>6060</v>
      </c>
      <c r="E18" s="31" t="s">
        <v>28</v>
      </c>
      <c r="F18" s="102">
        <v>15000</v>
      </c>
      <c r="G18" s="32">
        <v>15000</v>
      </c>
      <c r="H18" s="32">
        <v>15000</v>
      </c>
      <c r="I18" s="33"/>
      <c r="J18" s="34" t="s">
        <v>29</v>
      </c>
      <c r="K18" s="32"/>
      <c r="L18" s="35" t="s">
        <v>30</v>
      </c>
    </row>
    <row r="19" spans="1:12" ht="34.5" customHeight="1">
      <c r="A19" s="36">
        <v>2</v>
      </c>
      <c r="B19" s="9">
        <v>600</v>
      </c>
      <c r="C19" s="37">
        <v>60013</v>
      </c>
      <c r="D19" s="37">
        <v>6300</v>
      </c>
      <c r="E19" s="38" t="s">
        <v>31</v>
      </c>
      <c r="F19" s="39">
        <v>80000</v>
      </c>
      <c r="G19" s="39">
        <v>80000</v>
      </c>
      <c r="H19" s="39">
        <v>80000</v>
      </c>
      <c r="I19" s="39"/>
      <c r="J19" s="34" t="s">
        <v>29</v>
      </c>
      <c r="K19" s="39"/>
      <c r="L19" s="40" t="s">
        <v>32</v>
      </c>
    </row>
    <row r="20" spans="1:12" ht="37.5" customHeight="1">
      <c r="A20" s="41">
        <v>3</v>
      </c>
      <c r="B20" s="29">
        <v>600</v>
      </c>
      <c r="C20" s="37">
        <v>60014</v>
      </c>
      <c r="D20" s="37">
        <v>6300</v>
      </c>
      <c r="E20" s="38" t="s">
        <v>33</v>
      </c>
      <c r="F20" s="39">
        <v>200000</v>
      </c>
      <c r="G20" s="39">
        <v>200000</v>
      </c>
      <c r="H20" s="39">
        <v>200000</v>
      </c>
      <c r="I20" s="42"/>
      <c r="J20" s="34" t="s">
        <v>34</v>
      </c>
      <c r="K20" s="39"/>
      <c r="L20" s="35" t="s">
        <v>35</v>
      </c>
    </row>
    <row r="21" spans="1:12" ht="30" customHeight="1">
      <c r="A21" s="41" t="s">
        <v>0</v>
      </c>
      <c r="B21" s="29">
        <v>600</v>
      </c>
      <c r="C21" s="37">
        <v>60016</v>
      </c>
      <c r="D21" s="37">
        <v>6050</v>
      </c>
      <c r="E21" s="38" t="s">
        <v>36</v>
      </c>
      <c r="F21" s="39">
        <v>890800</v>
      </c>
      <c r="G21" s="39">
        <v>335000</v>
      </c>
      <c r="H21" s="39">
        <v>335000</v>
      </c>
      <c r="I21" s="42"/>
      <c r="J21" s="34" t="s">
        <v>34</v>
      </c>
      <c r="K21" s="39"/>
      <c r="L21" s="35" t="s">
        <v>30</v>
      </c>
    </row>
    <row r="22" spans="1:12" ht="84.75" customHeight="1">
      <c r="A22" s="41">
        <v>5</v>
      </c>
      <c r="B22" s="29">
        <v>600</v>
      </c>
      <c r="C22" s="37">
        <v>60016</v>
      </c>
      <c r="D22" s="37">
        <v>6050</v>
      </c>
      <c r="E22" s="43" t="s">
        <v>37</v>
      </c>
      <c r="F22" s="44">
        <v>2850000</v>
      </c>
      <c r="G22" s="39">
        <v>1150000</v>
      </c>
      <c r="H22" s="39">
        <v>1150000</v>
      </c>
      <c r="I22" s="42"/>
      <c r="J22" s="34" t="s">
        <v>34</v>
      </c>
      <c r="K22" s="39"/>
      <c r="L22" s="35" t="s">
        <v>30</v>
      </c>
    </row>
    <row r="23" spans="1:12" ht="28.5" customHeight="1">
      <c r="A23" s="41">
        <v>6</v>
      </c>
      <c r="B23" s="45">
        <v>600</v>
      </c>
      <c r="C23" s="45">
        <v>60016</v>
      </c>
      <c r="D23" s="45">
        <v>6050</v>
      </c>
      <c r="E23" s="38" t="s">
        <v>38</v>
      </c>
      <c r="F23" s="39">
        <v>724400</v>
      </c>
      <c r="G23" s="39">
        <v>7000</v>
      </c>
      <c r="H23" s="39">
        <v>7000</v>
      </c>
      <c r="I23" s="42"/>
      <c r="J23" s="34" t="s">
        <v>29</v>
      </c>
      <c r="K23" s="39" t="s">
        <v>0</v>
      </c>
      <c r="L23" s="46" t="s">
        <v>30</v>
      </c>
    </row>
    <row r="24" spans="1:12" ht="28.5" customHeight="1">
      <c r="A24" s="41">
        <v>7</v>
      </c>
      <c r="B24" s="36">
        <v>600</v>
      </c>
      <c r="C24" s="47">
        <v>60016</v>
      </c>
      <c r="D24" s="47">
        <v>6050</v>
      </c>
      <c r="E24" s="48" t="s">
        <v>39</v>
      </c>
      <c r="F24" s="13">
        <v>5000</v>
      </c>
      <c r="G24" s="13">
        <v>5000</v>
      </c>
      <c r="H24" s="13">
        <v>5000</v>
      </c>
      <c r="I24" s="49"/>
      <c r="J24" s="34" t="s">
        <v>21</v>
      </c>
      <c r="K24" s="39"/>
      <c r="L24" s="46" t="s">
        <v>30</v>
      </c>
    </row>
    <row r="25" spans="1:12" ht="28.5" customHeight="1">
      <c r="A25" s="50">
        <v>8</v>
      </c>
      <c r="B25" s="36">
        <v>600</v>
      </c>
      <c r="C25" s="47">
        <v>60016</v>
      </c>
      <c r="D25" s="47">
        <v>6060</v>
      </c>
      <c r="E25" s="48" t="s">
        <v>40</v>
      </c>
      <c r="F25" s="13">
        <v>15000</v>
      </c>
      <c r="G25" s="13">
        <v>15000</v>
      </c>
      <c r="H25" s="13">
        <v>15000</v>
      </c>
      <c r="I25" s="13"/>
      <c r="J25" s="34" t="s">
        <v>41</v>
      </c>
      <c r="K25" s="39"/>
      <c r="L25" s="46" t="s">
        <v>30</v>
      </c>
    </row>
    <row r="26" spans="1:12" ht="28.5" customHeight="1">
      <c r="A26" s="51">
        <v>9</v>
      </c>
      <c r="B26" s="45">
        <v>750</v>
      </c>
      <c r="C26" s="52">
        <v>75023</v>
      </c>
      <c r="D26" s="52">
        <v>6060</v>
      </c>
      <c r="E26" s="38" t="s">
        <v>42</v>
      </c>
      <c r="F26" s="39">
        <v>10000</v>
      </c>
      <c r="G26" s="39">
        <v>10000</v>
      </c>
      <c r="H26" s="39">
        <v>10000</v>
      </c>
      <c r="I26" s="39"/>
      <c r="J26" s="34" t="s">
        <v>41</v>
      </c>
      <c r="K26" s="39"/>
      <c r="L26" s="46" t="s">
        <v>30</v>
      </c>
    </row>
    <row r="27" spans="1:12" ht="17.25" customHeight="1">
      <c r="A27" s="379" t="s">
        <v>4</v>
      </c>
      <c r="B27" s="379" t="s">
        <v>5</v>
      </c>
      <c r="C27" s="379" t="s">
        <v>6</v>
      </c>
      <c r="D27" s="387" t="s">
        <v>7</v>
      </c>
      <c r="E27" s="369" t="s">
        <v>8</v>
      </c>
      <c r="F27" s="403" t="s">
        <v>9</v>
      </c>
      <c r="G27" s="404" t="s">
        <v>10</v>
      </c>
      <c r="H27" s="405"/>
      <c r="I27" s="405"/>
      <c r="J27" s="405"/>
      <c r="K27" s="406"/>
      <c r="L27" s="407" t="s">
        <v>11</v>
      </c>
    </row>
    <row r="28" spans="1:12" ht="15" customHeight="1">
      <c r="A28" s="379"/>
      <c r="B28" s="379"/>
      <c r="C28" s="379"/>
      <c r="D28" s="388"/>
      <c r="E28" s="369"/>
      <c r="F28" s="403"/>
      <c r="G28" s="403" t="s">
        <v>12</v>
      </c>
      <c r="H28" s="404" t="s">
        <v>13</v>
      </c>
      <c r="I28" s="410"/>
      <c r="J28" s="411"/>
      <c r="K28" s="407" t="s">
        <v>14</v>
      </c>
      <c r="L28" s="408"/>
    </row>
    <row r="29" spans="1:12" ht="11.25" customHeight="1">
      <c r="A29" s="379"/>
      <c r="B29" s="379"/>
      <c r="C29" s="379"/>
      <c r="D29" s="388"/>
      <c r="E29" s="369"/>
      <c r="F29" s="403"/>
      <c r="G29" s="403"/>
      <c r="H29" s="403" t="s">
        <v>15</v>
      </c>
      <c r="I29" s="403" t="s">
        <v>16</v>
      </c>
      <c r="J29" s="407" t="s">
        <v>17</v>
      </c>
      <c r="K29" s="412"/>
      <c r="L29" s="408"/>
    </row>
    <row r="30" spans="1:12" ht="9.75" customHeight="1">
      <c r="A30" s="379"/>
      <c r="B30" s="379"/>
      <c r="C30" s="379"/>
      <c r="D30" s="388"/>
      <c r="E30" s="369"/>
      <c r="F30" s="403"/>
      <c r="G30" s="403"/>
      <c r="H30" s="403"/>
      <c r="I30" s="403"/>
      <c r="J30" s="408"/>
      <c r="K30" s="412"/>
      <c r="L30" s="408"/>
    </row>
    <row r="31" spans="1:12" ht="9" customHeight="1">
      <c r="A31" s="379"/>
      <c r="B31" s="379"/>
      <c r="C31" s="379"/>
      <c r="D31" s="389"/>
      <c r="E31" s="369"/>
      <c r="F31" s="403"/>
      <c r="G31" s="403"/>
      <c r="H31" s="403"/>
      <c r="I31" s="403"/>
      <c r="J31" s="409"/>
      <c r="K31" s="413"/>
      <c r="L31" s="409"/>
    </row>
    <row r="32" spans="1:12" ht="25.5" customHeight="1">
      <c r="A32" s="51">
        <v>10</v>
      </c>
      <c r="B32" s="45">
        <v>754</v>
      </c>
      <c r="C32" s="52">
        <v>75411</v>
      </c>
      <c r="D32" s="52">
        <v>6220</v>
      </c>
      <c r="E32" s="38" t="s">
        <v>43</v>
      </c>
      <c r="F32" s="39">
        <v>5000</v>
      </c>
      <c r="G32" s="39">
        <v>5000</v>
      </c>
      <c r="H32" s="39">
        <v>5000</v>
      </c>
      <c r="I32" s="39"/>
      <c r="J32" s="34" t="s">
        <v>41</v>
      </c>
      <c r="K32" s="39"/>
      <c r="L32" s="53" t="s">
        <v>44</v>
      </c>
    </row>
    <row r="33" spans="1:12" ht="37.5" customHeight="1">
      <c r="A33" s="51">
        <v>11</v>
      </c>
      <c r="B33" s="45">
        <v>754</v>
      </c>
      <c r="C33" s="52">
        <v>75412</v>
      </c>
      <c r="D33" s="52">
        <v>6220</v>
      </c>
      <c r="E33" s="38" t="s">
        <v>251</v>
      </c>
      <c r="F33" s="39">
        <v>8000</v>
      </c>
      <c r="G33" s="39">
        <v>8000</v>
      </c>
      <c r="H33" s="39">
        <v>8000</v>
      </c>
      <c r="I33" s="39"/>
      <c r="J33" s="34" t="s">
        <v>41</v>
      </c>
      <c r="K33" s="39"/>
      <c r="L33" s="53" t="s">
        <v>252</v>
      </c>
    </row>
    <row r="34" spans="1:12" ht="26.25" customHeight="1">
      <c r="A34" s="347">
        <v>12</v>
      </c>
      <c r="B34" s="349">
        <v>801</v>
      </c>
      <c r="C34" s="349">
        <v>80101</v>
      </c>
      <c r="D34" s="45">
        <v>6057</v>
      </c>
      <c r="E34" s="353" t="s">
        <v>45</v>
      </c>
      <c r="F34" s="355">
        <v>1397727</v>
      </c>
      <c r="G34" s="39">
        <v>567700</v>
      </c>
      <c r="H34" s="39">
        <v>0</v>
      </c>
      <c r="I34" s="39"/>
      <c r="J34" s="367" t="s">
        <v>41</v>
      </c>
      <c r="K34" s="39">
        <v>567700</v>
      </c>
      <c r="L34" s="393" t="s">
        <v>30</v>
      </c>
    </row>
    <row r="35" spans="1:12" ht="29.25" customHeight="1">
      <c r="A35" s="348"/>
      <c r="B35" s="350"/>
      <c r="C35" s="350"/>
      <c r="D35" s="45">
        <v>6059</v>
      </c>
      <c r="E35" s="354"/>
      <c r="F35" s="356"/>
      <c r="G35" s="39">
        <v>221042</v>
      </c>
      <c r="H35" s="39">
        <v>221042</v>
      </c>
      <c r="I35" s="39">
        <v>0</v>
      </c>
      <c r="J35" s="380"/>
      <c r="K35" s="39"/>
      <c r="L35" s="394"/>
    </row>
    <row r="36" spans="1:12" ht="39.75" customHeight="1">
      <c r="A36" s="41">
        <v>13</v>
      </c>
      <c r="B36" s="45">
        <v>801</v>
      </c>
      <c r="C36" s="45">
        <v>80101</v>
      </c>
      <c r="D36" s="45">
        <v>6050</v>
      </c>
      <c r="E36" s="54" t="s">
        <v>46</v>
      </c>
      <c r="F36" s="55">
        <v>16500</v>
      </c>
      <c r="G36" s="39">
        <v>16500</v>
      </c>
      <c r="H36" s="39">
        <v>16500</v>
      </c>
      <c r="I36" s="39"/>
      <c r="J36" s="34" t="s">
        <v>41</v>
      </c>
      <c r="K36" s="13"/>
      <c r="L36" s="46" t="s">
        <v>30</v>
      </c>
    </row>
    <row r="37" spans="1:12" ht="37.5" customHeight="1">
      <c r="A37" s="56">
        <v>14</v>
      </c>
      <c r="B37" s="57">
        <v>801</v>
      </c>
      <c r="C37" s="57">
        <v>80113</v>
      </c>
      <c r="D37" s="57">
        <v>6210</v>
      </c>
      <c r="E37" s="58" t="s">
        <v>47</v>
      </c>
      <c r="F37" s="59">
        <v>100000</v>
      </c>
      <c r="G37" s="60">
        <v>100000</v>
      </c>
      <c r="H37" s="60">
        <v>100000</v>
      </c>
      <c r="I37" s="60"/>
      <c r="J37" s="61" t="s">
        <v>41</v>
      </c>
      <c r="K37" s="60"/>
      <c r="L37" s="62" t="s">
        <v>22</v>
      </c>
    </row>
    <row r="38" spans="1:12" ht="39.75" customHeight="1">
      <c r="A38" s="50">
        <v>15</v>
      </c>
      <c r="B38" s="36">
        <v>854</v>
      </c>
      <c r="C38" s="47">
        <v>85495</v>
      </c>
      <c r="D38" s="47">
        <v>6050</v>
      </c>
      <c r="E38" s="48" t="s">
        <v>48</v>
      </c>
      <c r="F38" s="13">
        <v>6500</v>
      </c>
      <c r="G38" s="13">
        <v>6500</v>
      </c>
      <c r="H38" s="13">
        <v>6500</v>
      </c>
      <c r="I38" s="13"/>
      <c r="J38" s="34" t="s">
        <v>41</v>
      </c>
      <c r="K38" s="13"/>
      <c r="L38" s="46" t="s">
        <v>30</v>
      </c>
    </row>
    <row r="39" spans="1:12" ht="48" customHeight="1">
      <c r="A39" s="347">
        <v>16</v>
      </c>
      <c r="B39" s="349">
        <v>900</v>
      </c>
      <c r="C39" s="395">
        <v>90001</v>
      </c>
      <c r="D39" s="395" t="s">
        <v>0</v>
      </c>
      <c r="E39" s="353" t="s">
        <v>49</v>
      </c>
      <c r="F39" s="355">
        <v>12440000</v>
      </c>
      <c r="G39" s="381">
        <f>SUM(G41:G46)</f>
        <v>1855000</v>
      </c>
      <c r="H39" s="381">
        <f>SUM(H41:H46)</f>
        <v>755000</v>
      </c>
      <c r="I39" s="381">
        <f>SUM(I41:I46)</f>
        <v>600000</v>
      </c>
      <c r="J39" s="367" t="s">
        <v>50</v>
      </c>
      <c r="K39" s="381">
        <f>SUM(K41:K46)</f>
        <v>500000</v>
      </c>
      <c r="L39" s="63" t="s">
        <v>0</v>
      </c>
    </row>
    <row r="40" spans="1:12" ht="6" hidden="1" customHeight="1">
      <c r="A40" s="362"/>
      <c r="B40" s="363"/>
      <c r="C40" s="396"/>
      <c r="D40" s="398"/>
      <c r="E40" s="399"/>
      <c r="F40" s="400"/>
      <c r="G40" s="382"/>
      <c r="H40" s="382"/>
      <c r="I40" s="382"/>
      <c r="J40" s="368"/>
      <c r="K40" s="382"/>
      <c r="L40" s="64"/>
    </row>
    <row r="41" spans="1:12" ht="25.5" customHeight="1">
      <c r="A41" s="362"/>
      <c r="B41" s="363"/>
      <c r="C41" s="396"/>
      <c r="D41" s="65">
        <v>6057</v>
      </c>
      <c r="E41" s="383" t="s">
        <v>51</v>
      </c>
      <c r="F41" s="385">
        <v>2549116</v>
      </c>
      <c r="G41" s="66">
        <v>500000</v>
      </c>
      <c r="H41" s="67"/>
      <c r="I41" s="67"/>
      <c r="J41" s="368"/>
      <c r="K41" s="67">
        <v>500000</v>
      </c>
      <c r="L41" s="392" t="s">
        <v>30</v>
      </c>
    </row>
    <row r="42" spans="1:12" ht="22.5" customHeight="1">
      <c r="A42" s="362"/>
      <c r="B42" s="363"/>
      <c r="C42" s="396"/>
      <c r="D42" s="68">
        <v>6059</v>
      </c>
      <c r="E42" s="384"/>
      <c r="F42" s="386"/>
      <c r="G42" s="69">
        <v>800000</v>
      </c>
      <c r="H42" s="70">
        <v>200000</v>
      </c>
      <c r="I42" s="70">
        <v>600000</v>
      </c>
      <c r="J42" s="368"/>
      <c r="K42" s="70"/>
      <c r="L42" s="392"/>
    </row>
    <row r="43" spans="1:12" ht="51" customHeight="1">
      <c r="A43" s="362"/>
      <c r="B43" s="363"/>
      <c r="C43" s="396"/>
      <c r="D43" s="68">
        <v>6050</v>
      </c>
      <c r="E43" s="71" t="s">
        <v>52</v>
      </c>
      <c r="F43" s="69">
        <v>155000</v>
      </c>
      <c r="G43" s="69">
        <v>155000</v>
      </c>
      <c r="H43" s="70">
        <v>155000</v>
      </c>
      <c r="I43" s="70"/>
      <c r="J43" s="368"/>
      <c r="K43" s="70"/>
      <c r="L43" s="72" t="s">
        <v>30</v>
      </c>
    </row>
    <row r="44" spans="1:12" ht="31.5" customHeight="1">
      <c r="A44" s="362"/>
      <c r="B44" s="363"/>
      <c r="C44" s="396"/>
      <c r="D44" s="68">
        <v>6050</v>
      </c>
      <c r="E44" s="73" t="s">
        <v>53</v>
      </c>
      <c r="F44" s="69">
        <v>300000</v>
      </c>
      <c r="G44" s="69">
        <v>300000</v>
      </c>
      <c r="H44" s="70">
        <v>300000</v>
      </c>
      <c r="I44" s="70">
        <v>0</v>
      </c>
      <c r="J44" s="368"/>
      <c r="K44" s="70"/>
      <c r="L44" s="72" t="s">
        <v>30</v>
      </c>
    </row>
    <row r="45" spans="1:12" ht="69" customHeight="1">
      <c r="A45" s="362"/>
      <c r="B45" s="363"/>
      <c r="C45" s="396"/>
      <c r="D45" s="68">
        <v>6050</v>
      </c>
      <c r="E45" s="280" t="s">
        <v>315</v>
      </c>
      <c r="F45" s="69">
        <v>28000</v>
      </c>
      <c r="G45" s="69">
        <v>28000</v>
      </c>
      <c r="H45" s="70">
        <v>28000</v>
      </c>
      <c r="I45" s="70"/>
      <c r="J45" s="368"/>
      <c r="K45" s="70"/>
      <c r="L45" s="279"/>
    </row>
    <row r="46" spans="1:12" ht="54" customHeight="1">
      <c r="A46" s="348"/>
      <c r="B46" s="350"/>
      <c r="C46" s="397"/>
      <c r="D46" s="68">
        <v>6210</v>
      </c>
      <c r="E46" s="73" t="s">
        <v>54</v>
      </c>
      <c r="F46" s="69">
        <v>100000</v>
      </c>
      <c r="G46" s="69">
        <v>72000</v>
      </c>
      <c r="H46" s="70">
        <v>72000</v>
      </c>
      <c r="I46" s="74"/>
      <c r="J46" s="380"/>
      <c r="K46" s="74"/>
      <c r="L46" s="75" t="s">
        <v>22</v>
      </c>
    </row>
    <row r="47" spans="1:12" ht="44.25" customHeight="1">
      <c r="A47" s="76">
        <v>17</v>
      </c>
      <c r="B47" s="77">
        <v>900</v>
      </c>
      <c r="C47" s="78">
        <v>90001</v>
      </c>
      <c r="D47" s="79">
        <v>6230</v>
      </c>
      <c r="E47" s="80" t="s">
        <v>55</v>
      </c>
      <c r="F47" s="81">
        <v>50000</v>
      </c>
      <c r="G47" s="81">
        <v>50000</v>
      </c>
      <c r="H47" s="82">
        <v>50000</v>
      </c>
      <c r="I47" s="83"/>
      <c r="J47" s="34" t="s">
        <v>56</v>
      </c>
      <c r="K47" s="83"/>
      <c r="L47" s="84" t="s">
        <v>57</v>
      </c>
    </row>
    <row r="48" spans="1:12" ht="42" customHeight="1">
      <c r="A48" s="41">
        <v>18</v>
      </c>
      <c r="B48" s="45">
        <v>900</v>
      </c>
      <c r="C48" s="52">
        <v>90015</v>
      </c>
      <c r="D48" s="52">
        <v>6050</v>
      </c>
      <c r="E48" s="38" t="s">
        <v>58</v>
      </c>
      <c r="F48" s="39">
        <v>95000</v>
      </c>
      <c r="G48" s="39">
        <v>95000</v>
      </c>
      <c r="H48" s="39">
        <v>95000</v>
      </c>
      <c r="I48" s="39"/>
      <c r="J48" s="34" t="s">
        <v>56</v>
      </c>
      <c r="K48" s="39" t="s">
        <v>0</v>
      </c>
      <c r="L48" s="46" t="s">
        <v>30</v>
      </c>
    </row>
    <row r="49" spans="1:12" ht="18" customHeight="1">
      <c r="A49" s="379" t="s">
        <v>4</v>
      </c>
      <c r="B49" s="379" t="s">
        <v>5</v>
      </c>
      <c r="C49" s="379" t="s">
        <v>6</v>
      </c>
      <c r="D49" s="387" t="s">
        <v>7</v>
      </c>
      <c r="E49" s="369" t="s">
        <v>8</v>
      </c>
      <c r="F49" s="370" t="s">
        <v>9</v>
      </c>
      <c r="G49" s="371" t="s">
        <v>10</v>
      </c>
      <c r="H49" s="390"/>
      <c r="I49" s="390"/>
      <c r="J49" s="390"/>
      <c r="K49" s="391"/>
      <c r="L49" s="369" t="s">
        <v>11</v>
      </c>
    </row>
    <row r="50" spans="1:12" ht="16.5" customHeight="1">
      <c r="A50" s="379"/>
      <c r="B50" s="379"/>
      <c r="C50" s="379"/>
      <c r="D50" s="388"/>
      <c r="E50" s="369"/>
      <c r="F50" s="370"/>
      <c r="G50" s="370" t="s">
        <v>12</v>
      </c>
      <c r="H50" s="371" t="s">
        <v>13</v>
      </c>
      <c r="I50" s="372"/>
      <c r="J50" s="373"/>
      <c r="K50" s="374" t="s">
        <v>14</v>
      </c>
      <c r="L50" s="369"/>
    </row>
    <row r="51" spans="1:12" ht="22.5" customHeight="1">
      <c r="A51" s="379"/>
      <c r="B51" s="379"/>
      <c r="C51" s="379"/>
      <c r="D51" s="388"/>
      <c r="E51" s="369"/>
      <c r="F51" s="370"/>
      <c r="G51" s="370"/>
      <c r="H51" s="370" t="s">
        <v>15</v>
      </c>
      <c r="I51" s="370" t="s">
        <v>16</v>
      </c>
      <c r="J51" s="374" t="s">
        <v>17</v>
      </c>
      <c r="K51" s="375"/>
      <c r="L51" s="369"/>
    </row>
    <row r="52" spans="1:12" ht="12.75" customHeight="1">
      <c r="A52" s="379"/>
      <c r="B52" s="379"/>
      <c r="C52" s="379"/>
      <c r="D52" s="388"/>
      <c r="E52" s="369"/>
      <c r="F52" s="370"/>
      <c r="G52" s="370"/>
      <c r="H52" s="370"/>
      <c r="I52" s="370"/>
      <c r="J52" s="377"/>
      <c r="K52" s="375"/>
      <c r="L52" s="369"/>
    </row>
    <row r="53" spans="1:12" ht="7.5" customHeight="1">
      <c r="A53" s="379"/>
      <c r="B53" s="379"/>
      <c r="C53" s="379"/>
      <c r="D53" s="389"/>
      <c r="E53" s="369"/>
      <c r="F53" s="370"/>
      <c r="G53" s="370"/>
      <c r="H53" s="370"/>
      <c r="I53" s="370"/>
      <c r="J53" s="378"/>
      <c r="K53" s="376"/>
      <c r="L53" s="369"/>
    </row>
    <row r="54" spans="1:12" ht="36.75" customHeight="1">
      <c r="A54" s="276">
        <v>19</v>
      </c>
      <c r="B54" s="277">
        <v>921</v>
      </c>
      <c r="C54" s="278">
        <v>92109</v>
      </c>
      <c r="D54" s="278">
        <v>6220</v>
      </c>
      <c r="E54" s="48" t="s">
        <v>59</v>
      </c>
      <c r="F54" s="13">
        <v>28500</v>
      </c>
      <c r="G54" s="13">
        <v>28500</v>
      </c>
      <c r="H54" s="13">
        <v>28500</v>
      </c>
      <c r="I54" s="13"/>
      <c r="J54" s="34" t="s">
        <v>41</v>
      </c>
      <c r="K54" s="13"/>
      <c r="L54" s="35" t="s">
        <v>60</v>
      </c>
    </row>
    <row r="55" spans="1:12" ht="36.75" customHeight="1">
      <c r="A55" s="347">
        <v>20</v>
      </c>
      <c r="B55" s="349">
        <v>921</v>
      </c>
      <c r="C55" s="351">
        <v>92109</v>
      </c>
      <c r="D55" s="52">
        <v>6057</v>
      </c>
      <c r="E55" s="353" t="s">
        <v>61</v>
      </c>
      <c r="F55" s="423">
        <v>698382</v>
      </c>
      <c r="G55" s="85">
        <v>269700</v>
      </c>
      <c r="H55" s="85">
        <v>0</v>
      </c>
      <c r="I55" s="86"/>
      <c r="J55" s="343" t="s">
        <v>56</v>
      </c>
      <c r="K55" s="85">
        <v>269700</v>
      </c>
      <c r="L55" s="345" t="s">
        <v>30</v>
      </c>
    </row>
    <row r="56" spans="1:12" ht="36.75" customHeight="1">
      <c r="A56" s="348"/>
      <c r="B56" s="350"/>
      <c r="C56" s="352"/>
      <c r="D56" s="52">
        <v>6059</v>
      </c>
      <c r="E56" s="354"/>
      <c r="F56" s="424"/>
      <c r="G56" s="85">
        <v>390800</v>
      </c>
      <c r="H56" s="85">
        <v>390800</v>
      </c>
      <c r="I56" s="86"/>
      <c r="J56" s="344"/>
      <c r="K56" s="299"/>
      <c r="L56" s="346"/>
    </row>
    <row r="57" spans="1:12" ht="20.25" customHeight="1">
      <c r="A57" s="347">
        <v>21</v>
      </c>
      <c r="B57" s="349">
        <v>921</v>
      </c>
      <c r="C57" s="351">
        <v>92109</v>
      </c>
      <c r="D57" s="52">
        <v>6057</v>
      </c>
      <c r="E57" s="353" t="s">
        <v>62</v>
      </c>
      <c r="F57" s="355">
        <v>112300</v>
      </c>
      <c r="G57" s="85">
        <v>52650</v>
      </c>
      <c r="H57" s="85">
        <v>0</v>
      </c>
      <c r="I57" s="86"/>
      <c r="J57" s="343" t="s">
        <v>56</v>
      </c>
      <c r="K57" s="85">
        <v>52650</v>
      </c>
      <c r="L57" s="345" t="s">
        <v>30</v>
      </c>
    </row>
    <row r="58" spans="1:12" ht="24.75" customHeight="1">
      <c r="A58" s="348"/>
      <c r="B58" s="350"/>
      <c r="C58" s="352"/>
      <c r="D58" s="52">
        <v>6059</v>
      </c>
      <c r="E58" s="354"/>
      <c r="F58" s="356"/>
      <c r="G58" s="85">
        <v>39350</v>
      </c>
      <c r="H58" s="85">
        <v>39350</v>
      </c>
      <c r="I58" s="85"/>
      <c r="J58" s="344"/>
      <c r="K58" s="85"/>
      <c r="L58" s="346"/>
    </row>
    <row r="59" spans="1:12" ht="31.5" customHeight="1">
      <c r="A59" s="362">
        <v>22</v>
      </c>
      <c r="B59" s="349">
        <v>926</v>
      </c>
      <c r="C59" s="351">
        <v>92601</v>
      </c>
      <c r="D59" s="52">
        <v>6057</v>
      </c>
      <c r="E59" s="353" t="s">
        <v>63</v>
      </c>
      <c r="F59" s="355">
        <v>83776</v>
      </c>
      <c r="G59" s="44">
        <v>52500</v>
      </c>
      <c r="H59" s="44">
        <v>0</v>
      </c>
      <c r="I59" s="13"/>
      <c r="J59" s="367" t="s">
        <v>56</v>
      </c>
      <c r="K59" s="39">
        <v>52500</v>
      </c>
      <c r="L59" s="345" t="s">
        <v>30</v>
      </c>
    </row>
    <row r="60" spans="1:12" ht="31.5" customHeight="1">
      <c r="A60" s="362"/>
      <c r="B60" s="363"/>
      <c r="C60" s="364"/>
      <c r="D60" s="87">
        <v>6059</v>
      </c>
      <c r="E60" s="365"/>
      <c r="F60" s="366"/>
      <c r="G60" s="12">
        <v>13000</v>
      </c>
      <c r="H60" s="12">
        <v>13000</v>
      </c>
      <c r="I60" s="13"/>
      <c r="J60" s="368"/>
      <c r="K60" s="13">
        <v>0</v>
      </c>
      <c r="L60" s="357"/>
    </row>
    <row r="61" spans="1:12" ht="51.75" customHeight="1">
      <c r="A61" s="41">
        <v>23</v>
      </c>
      <c r="B61" s="88">
        <v>926</v>
      </c>
      <c r="C61" s="89">
        <v>92601</v>
      </c>
      <c r="D61" s="52">
        <v>6050</v>
      </c>
      <c r="E61" s="90" t="s">
        <v>64</v>
      </c>
      <c r="F61" s="44">
        <v>15000</v>
      </c>
      <c r="G61" s="44">
        <v>15000</v>
      </c>
      <c r="H61" s="44">
        <v>15000</v>
      </c>
      <c r="I61" s="39"/>
      <c r="J61" s="34" t="s">
        <v>56</v>
      </c>
      <c r="K61" s="39">
        <v>0</v>
      </c>
      <c r="L61" s="46" t="s">
        <v>30</v>
      </c>
    </row>
    <row r="62" spans="1:12" ht="54" customHeight="1" thickBot="1">
      <c r="A62" s="91">
        <v>24</v>
      </c>
      <c r="B62" s="88">
        <v>926</v>
      </c>
      <c r="C62" s="89">
        <v>92601</v>
      </c>
      <c r="D62" s="92">
        <v>6050</v>
      </c>
      <c r="E62" s="93" t="s">
        <v>65</v>
      </c>
      <c r="F62" s="94">
        <v>4000</v>
      </c>
      <c r="G62" s="95">
        <v>4000</v>
      </c>
      <c r="H62" s="95">
        <v>4000</v>
      </c>
      <c r="I62" s="60"/>
      <c r="J62" s="34" t="s">
        <v>56</v>
      </c>
      <c r="K62" s="39">
        <v>0</v>
      </c>
      <c r="L62" s="46" t="s">
        <v>30</v>
      </c>
    </row>
    <row r="63" spans="1:12" ht="42.75" customHeight="1" thickBot="1">
      <c r="A63" s="358" t="s">
        <v>66</v>
      </c>
      <c r="B63" s="359"/>
      <c r="C63" s="359"/>
      <c r="D63" s="360"/>
      <c r="E63" s="361"/>
      <c r="F63" s="96">
        <f>SUM(F12:F62)-F41-F46</f>
        <v>20568885</v>
      </c>
      <c r="G63" s="96">
        <f>SUM(G12:G62)-G39</f>
        <v>5842242</v>
      </c>
      <c r="H63" s="96">
        <f>SUM(H12:H62)-H39</f>
        <v>3799692</v>
      </c>
      <c r="I63" s="96">
        <f>SUM(I12:I62)-I39</f>
        <v>600000</v>
      </c>
      <c r="J63" s="97" t="s">
        <v>67</v>
      </c>
      <c r="K63" s="96">
        <f>SUM(K12:K62)-K39</f>
        <v>1442550</v>
      </c>
      <c r="L63" s="98" t="s">
        <v>68</v>
      </c>
    </row>
    <row r="64" spans="1:12">
      <c r="A64" s="1" t="s">
        <v>69</v>
      </c>
    </row>
    <row r="65" spans="1:5">
      <c r="A65" s="1" t="s">
        <v>70</v>
      </c>
    </row>
    <row r="66" spans="1:5">
      <c r="A66" s="1" t="s">
        <v>71</v>
      </c>
    </row>
    <row r="67" spans="1:5">
      <c r="A67" s="99" t="s">
        <v>72</v>
      </c>
    </row>
    <row r="68" spans="1:5">
      <c r="A68" s="100" t="s">
        <v>0</v>
      </c>
    </row>
    <row r="69" spans="1:5">
      <c r="C69" s="1" t="s">
        <v>0</v>
      </c>
      <c r="E69" s="99" t="s">
        <v>0</v>
      </c>
    </row>
    <row r="72" spans="1:5">
      <c r="E72" s="1" t="s">
        <v>0</v>
      </c>
    </row>
    <row r="82" spans="6:6">
      <c r="F82" s="1" t="s">
        <v>0</v>
      </c>
    </row>
  </sheetData>
  <mergeCells count="90">
    <mergeCell ref="A55:A56"/>
    <mergeCell ref="E55:E56"/>
    <mergeCell ref="F55:F56"/>
    <mergeCell ref="J55:J56"/>
    <mergeCell ref="L55:L56"/>
    <mergeCell ref="C2:D3"/>
    <mergeCell ref="B55:B56"/>
    <mergeCell ref="C55:C56"/>
    <mergeCell ref="J9:J11"/>
    <mergeCell ref="J29:J31"/>
    <mergeCell ref="E1:G3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34:J35"/>
    <mergeCell ref="J12:J16"/>
    <mergeCell ref="L12:L16"/>
    <mergeCell ref="A27:A31"/>
    <mergeCell ref="B27:B31"/>
    <mergeCell ref="C27:C31"/>
    <mergeCell ref="D27:D31"/>
    <mergeCell ref="E27:E31"/>
    <mergeCell ref="F27:F31"/>
    <mergeCell ref="G27:K27"/>
    <mergeCell ref="L27:L31"/>
    <mergeCell ref="G28:G31"/>
    <mergeCell ref="H28:J28"/>
    <mergeCell ref="K28:K31"/>
    <mergeCell ref="H29:H31"/>
    <mergeCell ref="I29:I31"/>
    <mergeCell ref="L41:L42"/>
    <mergeCell ref="L34:L35"/>
    <mergeCell ref="A39:A46"/>
    <mergeCell ref="B39:B46"/>
    <mergeCell ref="C39:C46"/>
    <mergeCell ref="D39:D40"/>
    <mergeCell ref="E39:E40"/>
    <mergeCell ref="F39:F40"/>
    <mergeCell ref="G39:G40"/>
    <mergeCell ref="H39:H40"/>
    <mergeCell ref="I39:I40"/>
    <mergeCell ref="A34:A35"/>
    <mergeCell ref="B34:B35"/>
    <mergeCell ref="C34:C35"/>
    <mergeCell ref="E34:E35"/>
    <mergeCell ref="F34:F35"/>
    <mergeCell ref="A49:A53"/>
    <mergeCell ref="J39:J46"/>
    <mergeCell ref="K39:K40"/>
    <mergeCell ref="E41:E42"/>
    <mergeCell ref="F41:F42"/>
    <mergeCell ref="B49:B53"/>
    <mergeCell ref="C49:C53"/>
    <mergeCell ref="D49:D53"/>
    <mergeCell ref="E49:E53"/>
    <mergeCell ref="G49:K49"/>
    <mergeCell ref="F49:F53"/>
    <mergeCell ref="L49:L53"/>
    <mergeCell ref="G50:G53"/>
    <mergeCell ref="H50:J50"/>
    <mergeCell ref="K50:K53"/>
    <mergeCell ref="H51:H53"/>
    <mergeCell ref="I51:I53"/>
    <mergeCell ref="J51:J53"/>
    <mergeCell ref="L59:L60"/>
    <mergeCell ref="A63:E63"/>
    <mergeCell ref="A59:A60"/>
    <mergeCell ref="B59:B60"/>
    <mergeCell ref="C59:C60"/>
    <mergeCell ref="E59:E60"/>
    <mergeCell ref="F59:F60"/>
    <mergeCell ref="J59:J60"/>
    <mergeCell ref="J57:J58"/>
    <mergeCell ref="L57:L58"/>
    <mergeCell ref="A57:A58"/>
    <mergeCell ref="B57:B58"/>
    <mergeCell ref="C57:C58"/>
    <mergeCell ref="E57:E58"/>
    <mergeCell ref="F57:F58"/>
  </mergeCells>
  <printOptions horizontalCentered="1"/>
  <pageMargins left="0.5" right="0.39370078740157483" top="1.39" bottom="0.78740157480314965" header="0.51181102362204722" footer="0.51181102362204722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D31"/>
  <sheetViews>
    <sheetView showGridLines="0" workbookViewId="0">
      <selection activeCell="C2" sqref="C2:C5"/>
    </sheetView>
  </sheetViews>
  <sheetFormatPr defaultRowHeight="12.75"/>
  <cols>
    <col min="1" max="1" width="4.125" style="124" bestFit="1" customWidth="1"/>
    <col min="2" max="2" width="37.375" style="124" customWidth="1"/>
    <col min="3" max="3" width="9.5" style="124" customWidth="1"/>
    <col min="4" max="4" width="11.875" style="124" customWidth="1"/>
    <col min="5" max="256" width="9" style="124"/>
    <col min="257" max="257" width="4.125" style="124" bestFit="1" customWidth="1"/>
    <col min="258" max="258" width="37.375" style="124" customWidth="1"/>
    <col min="259" max="259" width="9.5" style="124" customWidth="1"/>
    <col min="260" max="260" width="11.875" style="124" customWidth="1"/>
    <col min="261" max="512" width="9" style="124"/>
    <col min="513" max="513" width="4.125" style="124" bestFit="1" customWidth="1"/>
    <col min="514" max="514" width="37.375" style="124" customWidth="1"/>
    <col min="515" max="515" width="9.5" style="124" customWidth="1"/>
    <col min="516" max="516" width="11.875" style="124" customWidth="1"/>
    <col min="517" max="768" width="9" style="124"/>
    <col min="769" max="769" width="4.125" style="124" bestFit="1" customWidth="1"/>
    <col min="770" max="770" width="37.375" style="124" customWidth="1"/>
    <col min="771" max="771" width="9.5" style="124" customWidth="1"/>
    <col min="772" max="772" width="11.875" style="124" customWidth="1"/>
    <col min="773" max="1024" width="9" style="124"/>
    <col min="1025" max="1025" width="4.125" style="124" bestFit="1" customWidth="1"/>
    <col min="1026" max="1026" width="37.375" style="124" customWidth="1"/>
    <col min="1027" max="1027" width="9.5" style="124" customWidth="1"/>
    <col min="1028" max="1028" width="11.875" style="124" customWidth="1"/>
    <col min="1029" max="1280" width="9" style="124"/>
    <col min="1281" max="1281" width="4.125" style="124" bestFit="1" customWidth="1"/>
    <col min="1282" max="1282" width="37.375" style="124" customWidth="1"/>
    <col min="1283" max="1283" width="9.5" style="124" customWidth="1"/>
    <col min="1284" max="1284" width="11.875" style="124" customWidth="1"/>
    <col min="1285" max="1536" width="9" style="124"/>
    <col min="1537" max="1537" width="4.125" style="124" bestFit="1" customWidth="1"/>
    <col min="1538" max="1538" width="37.375" style="124" customWidth="1"/>
    <col min="1539" max="1539" width="9.5" style="124" customWidth="1"/>
    <col min="1540" max="1540" width="11.875" style="124" customWidth="1"/>
    <col min="1541" max="1792" width="9" style="124"/>
    <col min="1793" max="1793" width="4.125" style="124" bestFit="1" customWidth="1"/>
    <col min="1794" max="1794" width="37.375" style="124" customWidth="1"/>
    <col min="1795" max="1795" width="9.5" style="124" customWidth="1"/>
    <col min="1796" max="1796" width="11.875" style="124" customWidth="1"/>
    <col min="1797" max="2048" width="9" style="124"/>
    <col min="2049" max="2049" width="4.125" style="124" bestFit="1" customWidth="1"/>
    <col min="2050" max="2050" width="37.375" style="124" customWidth="1"/>
    <col min="2051" max="2051" width="9.5" style="124" customWidth="1"/>
    <col min="2052" max="2052" width="11.875" style="124" customWidth="1"/>
    <col min="2053" max="2304" width="9" style="124"/>
    <col min="2305" max="2305" width="4.125" style="124" bestFit="1" customWidth="1"/>
    <col min="2306" max="2306" width="37.375" style="124" customWidth="1"/>
    <col min="2307" max="2307" width="9.5" style="124" customWidth="1"/>
    <col min="2308" max="2308" width="11.875" style="124" customWidth="1"/>
    <col min="2309" max="2560" width="9" style="124"/>
    <col min="2561" max="2561" width="4.125" style="124" bestFit="1" customWidth="1"/>
    <col min="2562" max="2562" width="37.375" style="124" customWidth="1"/>
    <col min="2563" max="2563" width="9.5" style="124" customWidth="1"/>
    <col min="2564" max="2564" width="11.875" style="124" customWidth="1"/>
    <col min="2565" max="2816" width="9" style="124"/>
    <col min="2817" max="2817" width="4.125" style="124" bestFit="1" customWidth="1"/>
    <col min="2818" max="2818" width="37.375" style="124" customWidth="1"/>
    <col min="2819" max="2819" width="9.5" style="124" customWidth="1"/>
    <col min="2820" max="2820" width="11.875" style="124" customWidth="1"/>
    <col min="2821" max="3072" width="9" style="124"/>
    <col min="3073" max="3073" width="4.125" style="124" bestFit="1" customWidth="1"/>
    <col min="3074" max="3074" width="37.375" style="124" customWidth="1"/>
    <col min="3075" max="3075" width="9.5" style="124" customWidth="1"/>
    <col min="3076" max="3076" width="11.875" style="124" customWidth="1"/>
    <col min="3077" max="3328" width="9" style="124"/>
    <col min="3329" max="3329" width="4.125" style="124" bestFit="1" customWidth="1"/>
    <col min="3330" max="3330" width="37.375" style="124" customWidth="1"/>
    <col min="3331" max="3331" width="9.5" style="124" customWidth="1"/>
    <col min="3332" max="3332" width="11.875" style="124" customWidth="1"/>
    <col min="3333" max="3584" width="9" style="124"/>
    <col min="3585" max="3585" width="4.125" style="124" bestFit="1" customWidth="1"/>
    <col min="3586" max="3586" width="37.375" style="124" customWidth="1"/>
    <col min="3587" max="3587" width="9.5" style="124" customWidth="1"/>
    <col min="3588" max="3588" width="11.875" style="124" customWidth="1"/>
    <col min="3589" max="3840" width="9" style="124"/>
    <col min="3841" max="3841" width="4.125" style="124" bestFit="1" customWidth="1"/>
    <col min="3842" max="3842" width="37.375" style="124" customWidth="1"/>
    <col min="3843" max="3843" width="9.5" style="124" customWidth="1"/>
    <col min="3844" max="3844" width="11.875" style="124" customWidth="1"/>
    <col min="3845" max="4096" width="9" style="124"/>
    <col min="4097" max="4097" width="4.125" style="124" bestFit="1" customWidth="1"/>
    <col min="4098" max="4098" width="37.375" style="124" customWidth="1"/>
    <col min="4099" max="4099" width="9.5" style="124" customWidth="1"/>
    <col min="4100" max="4100" width="11.875" style="124" customWidth="1"/>
    <col min="4101" max="4352" width="9" style="124"/>
    <col min="4353" max="4353" width="4.125" style="124" bestFit="1" customWidth="1"/>
    <col min="4354" max="4354" width="37.375" style="124" customWidth="1"/>
    <col min="4355" max="4355" width="9.5" style="124" customWidth="1"/>
    <col min="4356" max="4356" width="11.875" style="124" customWidth="1"/>
    <col min="4357" max="4608" width="9" style="124"/>
    <col min="4609" max="4609" width="4.125" style="124" bestFit="1" customWidth="1"/>
    <col min="4610" max="4610" width="37.375" style="124" customWidth="1"/>
    <col min="4611" max="4611" width="9.5" style="124" customWidth="1"/>
    <col min="4612" max="4612" width="11.875" style="124" customWidth="1"/>
    <col min="4613" max="4864" width="9" style="124"/>
    <col min="4865" max="4865" width="4.125" style="124" bestFit="1" customWidth="1"/>
    <col min="4866" max="4866" width="37.375" style="124" customWidth="1"/>
    <col min="4867" max="4867" width="9.5" style="124" customWidth="1"/>
    <col min="4868" max="4868" width="11.875" style="124" customWidth="1"/>
    <col min="4869" max="5120" width="9" style="124"/>
    <col min="5121" max="5121" width="4.125" style="124" bestFit="1" customWidth="1"/>
    <col min="5122" max="5122" width="37.375" style="124" customWidth="1"/>
    <col min="5123" max="5123" width="9.5" style="124" customWidth="1"/>
    <col min="5124" max="5124" width="11.875" style="124" customWidth="1"/>
    <col min="5125" max="5376" width="9" style="124"/>
    <col min="5377" max="5377" width="4.125" style="124" bestFit="1" customWidth="1"/>
    <col min="5378" max="5378" width="37.375" style="124" customWidth="1"/>
    <col min="5379" max="5379" width="9.5" style="124" customWidth="1"/>
    <col min="5380" max="5380" width="11.875" style="124" customWidth="1"/>
    <col min="5381" max="5632" width="9" style="124"/>
    <col min="5633" max="5633" width="4.125" style="124" bestFit="1" customWidth="1"/>
    <col min="5634" max="5634" width="37.375" style="124" customWidth="1"/>
    <col min="5635" max="5635" width="9.5" style="124" customWidth="1"/>
    <col min="5636" max="5636" width="11.875" style="124" customWidth="1"/>
    <col min="5637" max="5888" width="9" style="124"/>
    <col min="5889" max="5889" width="4.125" style="124" bestFit="1" customWidth="1"/>
    <col min="5890" max="5890" width="37.375" style="124" customWidth="1"/>
    <col min="5891" max="5891" width="9.5" style="124" customWidth="1"/>
    <col min="5892" max="5892" width="11.875" style="124" customWidth="1"/>
    <col min="5893" max="6144" width="9" style="124"/>
    <col min="6145" max="6145" width="4.125" style="124" bestFit="1" customWidth="1"/>
    <col min="6146" max="6146" width="37.375" style="124" customWidth="1"/>
    <col min="6147" max="6147" width="9.5" style="124" customWidth="1"/>
    <col min="6148" max="6148" width="11.875" style="124" customWidth="1"/>
    <col min="6149" max="6400" width="9" style="124"/>
    <col min="6401" max="6401" width="4.125" style="124" bestFit="1" customWidth="1"/>
    <col min="6402" max="6402" width="37.375" style="124" customWidth="1"/>
    <col min="6403" max="6403" width="9.5" style="124" customWidth="1"/>
    <col min="6404" max="6404" width="11.875" style="124" customWidth="1"/>
    <col min="6405" max="6656" width="9" style="124"/>
    <col min="6657" max="6657" width="4.125" style="124" bestFit="1" customWidth="1"/>
    <col min="6658" max="6658" width="37.375" style="124" customWidth="1"/>
    <col min="6659" max="6659" width="9.5" style="124" customWidth="1"/>
    <col min="6660" max="6660" width="11.875" style="124" customWidth="1"/>
    <col min="6661" max="6912" width="9" style="124"/>
    <col min="6913" max="6913" width="4.125" style="124" bestFit="1" customWidth="1"/>
    <col min="6914" max="6914" width="37.375" style="124" customWidth="1"/>
    <col min="6915" max="6915" width="9.5" style="124" customWidth="1"/>
    <col min="6916" max="6916" width="11.875" style="124" customWidth="1"/>
    <col min="6917" max="7168" width="9" style="124"/>
    <col min="7169" max="7169" width="4.125" style="124" bestFit="1" customWidth="1"/>
    <col min="7170" max="7170" width="37.375" style="124" customWidth="1"/>
    <col min="7171" max="7171" width="9.5" style="124" customWidth="1"/>
    <col min="7172" max="7172" width="11.875" style="124" customWidth="1"/>
    <col min="7173" max="7424" width="9" style="124"/>
    <col min="7425" max="7425" width="4.125" style="124" bestFit="1" customWidth="1"/>
    <col min="7426" max="7426" width="37.375" style="124" customWidth="1"/>
    <col min="7427" max="7427" width="9.5" style="124" customWidth="1"/>
    <col min="7428" max="7428" width="11.875" style="124" customWidth="1"/>
    <col min="7429" max="7680" width="9" style="124"/>
    <col min="7681" max="7681" width="4.125" style="124" bestFit="1" customWidth="1"/>
    <col min="7682" max="7682" width="37.375" style="124" customWidth="1"/>
    <col min="7683" max="7683" width="9.5" style="124" customWidth="1"/>
    <col min="7684" max="7684" width="11.875" style="124" customWidth="1"/>
    <col min="7685" max="7936" width="9" style="124"/>
    <col min="7937" max="7937" width="4.125" style="124" bestFit="1" customWidth="1"/>
    <col min="7938" max="7938" width="37.375" style="124" customWidth="1"/>
    <col min="7939" max="7939" width="9.5" style="124" customWidth="1"/>
    <col min="7940" max="7940" width="11.875" style="124" customWidth="1"/>
    <col min="7941" max="8192" width="9" style="124"/>
    <col min="8193" max="8193" width="4.125" style="124" bestFit="1" customWidth="1"/>
    <col min="8194" max="8194" width="37.375" style="124" customWidth="1"/>
    <col min="8195" max="8195" width="9.5" style="124" customWidth="1"/>
    <col min="8196" max="8196" width="11.875" style="124" customWidth="1"/>
    <col min="8197" max="8448" width="9" style="124"/>
    <col min="8449" max="8449" width="4.125" style="124" bestFit="1" customWidth="1"/>
    <col min="8450" max="8450" width="37.375" style="124" customWidth="1"/>
    <col min="8451" max="8451" width="9.5" style="124" customWidth="1"/>
    <col min="8452" max="8452" width="11.875" style="124" customWidth="1"/>
    <col min="8453" max="8704" width="9" style="124"/>
    <col min="8705" max="8705" width="4.125" style="124" bestFit="1" customWidth="1"/>
    <col min="8706" max="8706" width="37.375" style="124" customWidth="1"/>
    <col min="8707" max="8707" width="9.5" style="124" customWidth="1"/>
    <col min="8708" max="8708" width="11.875" style="124" customWidth="1"/>
    <col min="8709" max="8960" width="9" style="124"/>
    <col min="8961" max="8961" width="4.125" style="124" bestFit="1" customWidth="1"/>
    <col min="8962" max="8962" width="37.375" style="124" customWidth="1"/>
    <col min="8963" max="8963" width="9.5" style="124" customWidth="1"/>
    <col min="8964" max="8964" width="11.875" style="124" customWidth="1"/>
    <col min="8965" max="9216" width="9" style="124"/>
    <col min="9217" max="9217" width="4.125" style="124" bestFit="1" customWidth="1"/>
    <col min="9218" max="9218" width="37.375" style="124" customWidth="1"/>
    <col min="9219" max="9219" width="9.5" style="124" customWidth="1"/>
    <col min="9220" max="9220" width="11.875" style="124" customWidth="1"/>
    <col min="9221" max="9472" width="9" style="124"/>
    <col min="9473" max="9473" width="4.125" style="124" bestFit="1" customWidth="1"/>
    <col min="9474" max="9474" width="37.375" style="124" customWidth="1"/>
    <col min="9475" max="9475" width="9.5" style="124" customWidth="1"/>
    <col min="9476" max="9476" width="11.875" style="124" customWidth="1"/>
    <col min="9477" max="9728" width="9" style="124"/>
    <col min="9729" max="9729" width="4.125" style="124" bestFit="1" customWidth="1"/>
    <col min="9730" max="9730" width="37.375" style="124" customWidth="1"/>
    <col min="9731" max="9731" width="9.5" style="124" customWidth="1"/>
    <col min="9732" max="9732" width="11.875" style="124" customWidth="1"/>
    <col min="9733" max="9984" width="9" style="124"/>
    <col min="9985" max="9985" width="4.125" style="124" bestFit="1" customWidth="1"/>
    <col min="9986" max="9986" width="37.375" style="124" customWidth="1"/>
    <col min="9987" max="9987" width="9.5" style="124" customWidth="1"/>
    <col min="9988" max="9988" width="11.875" style="124" customWidth="1"/>
    <col min="9989" max="10240" width="9" style="124"/>
    <col min="10241" max="10241" width="4.125" style="124" bestFit="1" customWidth="1"/>
    <col min="10242" max="10242" width="37.375" style="124" customWidth="1"/>
    <col min="10243" max="10243" width="9.5" style="124" customWidth="1"/>
    <col min="10244" max="10244" width="11.875" style="124" customWidth="1"/>
    <col min="10245" max="10496" width="9" style="124"/>
    <col min="10497" max="10497" width="4.125" style="124" bestFit="1" customWidth="1"/>
    <col min="10498" max="10498" width="37.375" style="124" customWidth="1"/>
    <col min="10499" max="10499" width="9.5" style="124" customWidth="1"/>
    <col min="10500" max="10500" width="11.875" style="124" customWidth="1"/>
    <col min="10501" max="10752" width="9" style="124"/>
    <col min="10753" max="10753" width="4.125" style="124" bestFit="1" customWidth="1"/>
    <col min="10754" max="10754" width="37.375" style="124" customWidth="1"/>
    <col min="10755" max="10755" width="9.5" style="124" customWidth="1"/>
    <col min="10756" max="10756" width="11.875" style="124" customWidth="1"/>
    <col min="10757" max="11008" width="9" style="124"/>
    <col min="11009" max="11009" width="4.125" style="124" bestFit="1" customWidth="1"/>
    <col min="11010" max="11010" width="37.375" style="124" customWidth="1"/>
    <col min="11011" max="11011" width="9.5" style="124" customWidth="1"/>
    <col min="11012" max="11012" width="11.875" style="124" customWidth="1"/>
    <col min="11013" max="11264" width="9" style="124"/>
    <col min="11265" max="11265" width="4.125" style="124" bestFit="1" customWidth="1"/>
    <col min="11266" max="11266" width="37.375" style="124" customWidth="1"/>
    <col min="11267" max="11267" width="9.5" style="124" customWidth="1"/>
    <col min="11268" max="11268" width="11.875" style="124" customWidth="1"/>
    <col min="11269" max="11520" width="9" style="124"/>
    <col min="11521" max="11521" width="4.125" style="124" bestFit="1" customWidth="1"/>
    <col min="11522" max="11522" width="37.375" style="124" customWidth="1"/>
    <col min="11523" max="11523" width="9.5" style="124" customWidth="1"/>
    <col min="11524" max="11524" width="11.875" style="124" customWidth="1"/>
    <col min="11525" max="11776" width="9" style="124"/>
    <col min="11777" max="11777" width="4.125" style="124" bestFit="1" customWidth="1"/>
    <col min="11778" max="11778" width="37.375" style="124" customWidth="1"/>
    <col min="11779" max="11779" width="9.5" style="124" customWidth="1"/>
    <col min="11780" max="11780" width="11.875" style="124" customWidth="1"/>
    <col min="11781" max="12032" width="9" style="124"/>
    <col min="12033" max="12033" width="4.125" style="124" bestFit="1" customWidth="1"/>
    <col min="12034" max="12034" width="37.375" style="124" customWidth="1"/>
    <col min="12035" max="12035" width="9.5" style="124" customWidth="1"/>
    <col min="12036" max="12036" width="11.875" style="124" customWidth="1"/>
    <col min="12037" max="12288" width="9" style="124"/>
    <col min="12289" max="12289" width="4.125" style="124" bestFit="1" customWidth="1"/>
    <col min="12290" max="12290" width="37.375" style="124" customWidth="1"/>
    <col min="12291" max="12291" width="9.5" style="124" customWidth="1"/>
    <col min="12292" max="12292" width="11.875" style="124" customWidth="1"/>
    <col min="12293" max="12544" width="9" style="124"/>
    <col min="12545" max="12545" width="4.125" style="124" bestFit="1" customWidth="1"/>
    <col min="12546" max="12546" width="37.375" style="124" customWidth="1"/>
    <col min="12547" max="12547" width="9.5" style="124" customWidth="1"/>
    <col min="12548" max="12548" width="11.875" style="124" customWidth="1"/>
    <col min="12549" max="12800" width="9" style="124"/>
    <col min="12801" max="12801" width="4.125" style="124" bestFit="1" customWidth="1"/>
    <col min="12802" max="12802" width="37.375" style="124" customWidth="1"/>
    <col min="12803" max="12803" width="9.5" style="124" customWidth="1"/>
    <col min="12804" max="12804" width="11.875" style="124" customWidth="1"/>
    <col min="12805" max="13056" width="9" style="124"/>
    <col min="13057" max="13057" width="4.125" style="124" bestFit="1" customWidth="1"/>
    <col min="13058" max="13058" width="37.375" style="124" customWidth="1"/>
    <col min="13059" max="13059" width="9.5" style="124" customWidth="1"/>
    <col min="13060" max="13060" width="11.875" style="124" customWidth="1"/>
    <col min="13061" max="13312" width="9" style="124"/>
    <col min="13313" max="13313" width="4.125" style="124" bestFit="1" customWidth="1"/>
    <col min="13314" max="13314" width="37.375" style="124" customWidth="1"/>
    <col min="13315" max="13315" width="9.5" style="124" customWidth="1"/>
    <col min="13316" max="13316" width="11.875" style="124" customWidth="1"/>
    <col min="13317" max="13568" width="9" style="124"/>
    <col min="13569" max="13569" width="4.125" style="124" bestFit="1" customWidth="1"/>
    <col min="13570" max="13570" width="37.375" style="124" customWidth="1"/>
    <col min="13571" max="13571" width="9.5" style="124" customWidth="1"/>
    <col min="13572" max="13572" width="11.875" style="124" customWidth="1"/>
    <col min="13573" max="13824" width="9" style="124"/>
    <col min="13825" max="13825" width="4.125" style="124" bestFit="1" customWidth="1"/>
    <col min="13826" max="13826" width="37.375" style="124" customWidth="1"/>
    <col min="13827" max="13827" width="9.5" style="124" customWidth="1"/>
    <col min="13828" max="13828" width="11.875" style="124" customWidth="1"/>
    <col min="13829" max="14080" width="9" style="124"/>
    <col min="14081" max="14081" width="4.125" style="124" bestFit="1" customWidth="1"/>
    <col min="14082" max="14082" width="37.375" style="124" customWidth="1"/>
    <col min="14083" max="14083" width="9.5" style="124" customWidth="1"/>
    <col min="14084" max="14084" width="11.875" style="124" customWidth="1"/>
    <col min="14085" max="14336" width="9" style="124"/>
    <col min="14337" max="14337" width="4.125" style="124" bestFit="1" customWidth="1"/>
    <col min="14338" max="14338" width="37.375" style="124" customWidth="1"/>
    <col min="14339" max="14339" width="9.5" style="124" customWidth="1"/>
    <col min="14340" max="14340" width="11.875" style="124" customWidth="1"/>
    <col min="14341" max="14592" width="9" style="124"/>
    <col min="14593" max="14593" width="4.125" style="124" bestFit="1" customWidth="1"/>
    <col min="14594" max="14594" width="37.375" style="124" customWidth="1"/>
    <col min="14595" max="14595" width="9.5" style="124" customWidth="1"/>
    <col min="14596" max="14596" width="11.875" style="124" customWidth="1"/>
    <col min="14597" max="14848" width="9" style="124"/>
    <col min="14849" max="14849" width="4.125" style="124" bestFit="1" customWidth="1"/>
    <col min="14850" max="14850" width="37.375" style="124" customWidth="1"/>
    <col min="14851" max="14851" width="9.5" style="124" customWidth="1"/>
    <col min="14852" max="14852" width="11.875" style="124" customWidth="1"/>
    <col min="14853" max="15104" width="9" style="124"/>
    <col min="15105" max="15105" width="4.125" style="124" bestFit="1" customWidth="1"/>
    <col min="15106" max="15106" width="37.375" style="124" customWidth="1"/>
    <col min="15107" max="15107" width="9.5" style="124" customWidth="1"/>
    <col min="15108" max="15108" width="11.875" style="124" customWidth="1"/>
    <col min="15109" max="15360" width="9" style="124"/>
    <col min="15361" max="15361" width="4.125" style="124" bestFit="1" customWidth="1"/>
    <col min="15362" max="15362" width="37.375" style="124" customWidth="1"/>
    <col min="15363" max="15363" width="9.5" style="124" customWidth="1"/>
    <col min="15364" max="15364" width="11.875" style="124" customWidth="1"/>
    <col min="15365" max="15616" width="9" style="124"/>
    <col min="15617" max="15617" width="4.125" style="124" bestFit="1" customWidth="1"/>
    <col min="15618" max="15618" width="37.375" style="124" customWidth="1"/>
    <col min="15619" max="15619" width="9.5" style="124" customWidth="1"/>
    <col min="15620" max="15620" width="11.875" style="124" customWidth="1"/>
    <col min="15621" max="15872" width="9" style="124"/>
    <col min="15873" max="15873" width="4.125" style="124" bestFit="1" customWidth="1"/>
    <col min="15874" max="15874" width="37.375" style="124" customWidth="1"/>
    <col min="15875" max="15875" width="9.5" style="124" customWidth="1"/>
    <col min="15876" max="15876" width="11.875" style="124" customWidth="1"/>
    <col min="15877" max="16128" width="9" style="124"/>
    <col min="16129" max="16129" width="4.125" style="124" bestFit="1" customWidth="1"/>
    <col min="16130" max="16130" width="37.375" style="124" customWidth="1"/>
    <col min="16131" max="16131" width="9.5" style="124" customWidth="1"/>
    <col min="16132" max="16132" width="11.875" style="124" customWidth="1"/>
    <col min="16133" max="16384" width="9" style="124"/>
  </cols>
  <sheetData>
    <row r="1" spans="1:4">
      <c r="C1" s="3" t="s">
        <v>163</v>
      </c>
    </row>
    <row r="2" spans="1:4">
      <c r="C2" s="5" t="s">
        <v>346</v>
      </c>
    </row>
    <row r="3" spans="1:4">
      <c r="B3" s="124" t="s">
        <v>0</v>
      </c>
      <c r="C3" s="5" t="s">
        <v>73</v>
      </c>
    </row>
    <row r="4" spans="1:4">
      <c r="C4" s="5" t="s">
        <v>347</v>
      </c>
    </row>
    <row r="5" spans="1:4">
      <c r="C5" s="5" t="s">
        <v>2</v>
      </c>
    </row>
    <row r="6" spans="1:4" ht="15.75">
      <c r="A6" s="428" t="s">
        <v>164</v>
      </c>
      <c r="B6" s="428"/>
      <c r="C6" s="428"/>
      <c r="D6" s="428"/>
    </row>
    <row r="7" spans="1:4">
      <c r="A7" s="125"/>
      <c r="B7" s="125"/>
      <c r="C7" s="125"/>
      <c r="D7" s="126" t="s">
        <v>165</v>
      </c>
    </row>
    <row r="8" spans="1:4" ht="12.75" customHeight="1">
      <c r="A8" s="429" t="s">
        <v>4</v>
      </c>
      <c r="B8" s="429" t="s">
        <v>166</v>
      </c>
      <c r="C8" s="430" t="s">
        <v>167</v>
      </c>
      <c r="D8" s="431" t="s">
        <v>168</v>
      </c>
    </row>
    <row r="9" spans="1:4">
      <c r="A9" s="429"/>
      <c r="B9" s="429"/>
      <c r="C9" s="429"/>
      <c r="D9" s="432"/>
    </row>
    <row r="10" spans="1:4" ht="11.25" customHeight="1">
      <c r="A10" s="429"/>
      <c r="B10" s="429"/>
      <c r="C10" s="429"/>
      <c r="D10" s="433"/>
    </row>
    <row r="11" spans="1:4">
      <c r="A11" s="434" t="s">
        <v>169</v>
      </c>
      <c r="B11" s="435"/>
      <c r="C11" s="127"/>
      <c r="D11" s="128">
        <f>+D12 +D20</f>
        <v>2996277</v>
      </c>
    </row>
    <row r="12" spans="1:4">
      <c r="A12" s="129" t="s">
        <v>170</v>
      </c>
      <c r="B12" s="130" t="s">
        <v>171</v>
      </c>
      <c r="C12" s="129" t="s">
        <v>172</v>
      </c>
      <c r="D12" s="131">
        <f>SUM(D13:D15)</f>
        <v>2556885</v>
      </c>
    </row>
    <row r="13" spans="1:4" ht="24">
      <c r="A13" s="132"/>
      <c r="B13" s="133" t="s">
        <v>173</v>
      </c>
      <c r="C13" s="134"/>
      <c r="D13" s="135">
        <v>1187185</v>
      </c>
    </row>
    <row r="14" spans="1:4">
      <c r="A14" s="136" t="s">
        <v>174</v>
      </c>
      <c r="B14" s="137" t="s">
        <v>175</v>
      </c>
      <c r="C14" s="136" t="s">
        <v>172</v>
      </c>
      <c r="D14" s="138">
        <v>600000</v>
      </c>
    </row>
    <row r="15" spans="1:4" ht="30" customHeight="1">
      <c r="A15" s="136" t="s">
        <v>176</v>
      </c>
      <c r="B15" s="139" t="s">
        <v>177</v>
      </c>
      <c r="C15" s="136" t="s">
        <v>178</v>
      </c>
      <c r="D15" s="138">
        <v>769700</v>
      </c>
    </row>
    <row r="16" spans="1:4" ht="36">
      <c r="A16" s="136" t="s">
        <v>179</v>
      </c>
      <c r="B16" s="140" t="s">
        <v>180</v>
      </c>
      <c r="C16" s="136" t="s">
        <v>181</v>
      </c>
      <c r="D16" s="138">
        <v>0</v>
      </c>
    </row>
    <row r="17" spans="1:4">
      <c r="A17" s="136" t="s">
        <v>182</v>
      </c>
      <c r="B17" s="137" t="s">
        <v>183</v>
      </c>
      <c r="C17" s="136" t="s">
        <v>184</v>
      </c>
      <c r="D17" s="138">
        <v>0</v>
      </c>
    </row>
    <row r="18" spans="1:4">
      <c r="A18" s="136" t="s">
        <v>185</v>
      </c>
      <c r="B18" s="137" t="s">
        <v>186</v>
      </c>
      <c r="C18" s="136" t="s">
        <v>187</v>
      </c>
      <c r="D18" s="138">
        <v>0</v>
      </c>
    </row>
    <row r="19" spans="1:4">
      <c r="A19" s="136" t="s">
        <v>188</v>
      </c>
      <c r="B19" s="137" t="s">
        <v>189</v>
      </c>
      <c r="C19" s="136" t="s">
        <v>190</v>
      </c>
      <c r="D19" s="138">
        <v>0</v>
      </c>
    </row>
    <row r="20" spans="1:4" ht="13.5">
      <c r="A20" s="136" t="s">
        <v>191</v>
      </c>
      <c r="B20" s="137" t="s">
        <v>192</v>
      </c>
      <c r="C20" s="136" t="s">
        <v>193</v>
      </c>
      <c r="D20" s="138">
        <v>439392</v>
      </c>
    </row>
    <row r="21" spans="1:4">
      <c r="A21" s="134" t="s">
        <v>0</v>
      </c>
      <c r="B21" s="141" t="s">
        <v>194</v>
      </c>
      <c r="C21" s="142" t="s">
        <v>0</v>
      </c>
      <c r="D21" s="143">
        <v>131500</v>
      </c>
    </row>
    <row r="22" spans="1:4" ht="16.5" customHeight="1">
      <c r="A22" s="425" t="s">
        <v>195</v>
      </c>
      <c r="B22" s="425"/>
      <c r="C22" s="136"/>
      <c r="D22" s="144">
        <f xml:space="preserve"> D23+D25+D27+D28+D29</f>
        <v>1495077</v>
      </c>
    </row>
    <row r="23" spans="1:4">
      <c r="A23" s="132" t="s">
        <v>170</v>
      </c>
      <c r="B23" s="145" t="s">
        <v>196</v>
      </c>
      <c r="C23" s="132" t="s">
        <v>197</v>
      </c>
      <c r="D23" s="146">
        <v>550864</v>
      </c>
    </row>
    <row r="24" spans="1:4">
      <c r="A24" s="147"/>
      <c r="B24" s="148" t="s">
        <v>0</v>
      </c>
      <c r="C24" s="147"/>
      <c r="D24" s="149"/>
    </row>
    <row r="25" spans="1:4">
      <c r="A25" s="132" t="s">
        <v>174</v>
      </c>
      <c r="B25" s="145" t="s">
        <v>198</v>
      </c>
      <c r="C25" s="150" t="s">
        <v>197</v>
      </c>
      <c r="D25" s="146">
        <v>636321</v>
      </c>
    </row>
    <row r="26" spans="1:4" ht="3.75" customHeight="1">
      <c r="A26" s="147"/>
      <c r="B26" s="148" t="s">
        <v>0</v>
      </c>
      <c r="C26" s="147"/>
      <c r="D26" s="149"/>
    </row>
    <row r="27" spans="1:4" ht="39.75" customHeight="1">
      <c r="A27" s="151" t="s">
        <v>176</v>
      </c>
      <c r="B27" s="152" t="s">
        <v>199</v>
      </c>
      <c r="C27" s="151" t="s">
        <v>200</v>
      </c>
      <c r="D27" s="153">
        <v>307892</v>
      </c>
    </row>
    <row r="28" spans="1:4" ht="36">
      <c r="A28" s="151" t="s">
        <v>179</v>
      </c>
      <c r="B28" s="154" t="s">
        <v>201</v>
      </c>
      <c r="C28" s="151" t="s">
        <v>202</v>
      </c>
      <c r="D28" s="153">
        <v>0</v>
      </c>
    </row>
    <row r="29" spans="1:4" ht="17.25" customHeight="1">
      <c r="A29" s="155" t="s">
        <v>182</v>
      </c>
      <c r="B29" s="156" t="s">
        <v>203</v>
      </c>
      <c r="C29" s="155" t="s">
        <v>204</v>
      </c>
      <c r="D29" s="157">
        <v>0</v>
      </c>
    </row>
    <row r="30" spans="1:4" ht="50.25" customHeight="1">
      <c r="A30" s="426" t="s">
        <v>205</v>
      </c>
      <c r="B30" s="426"/>
      <c r="C30" s="426"/>
      <c r="D30" s="426"/>
    </row>
    <row r="31" spans="1:4" ht="45" customHeight="1">
      <c r="A31" s="427" t="s">
        <v>206</v>
      </c>
      <c r="B31" s="427"/>
      <c r="C31" s="427"/>
      <c r="D31" s="427"/>
    </row>
  </sheetData>
  <mergeCells count="9">
    <mergeCell ref="A22:B22"/>
    <mergeCell ref="A30:D30"/>
    <mergeCell ref="A31:D31"/>
    <mergeCell ref="A6:D6"/>
    <mergeCell ref="A8:A10"/>
    <mergeCell ref="B8:B10"/>
    <mergeCell ref="C8:C10"/>
    <mergeCell ref="D8:D10"/>
    <mergeCell ref="A11:B11"/>
  </mergeCells>
  <printOptions horizontalCentered="1"/>
  <pageMargins left="0.39370078740157483" right="0.39370078740157483" top="1.61" bottom="0.59055118110236227" header="0.5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7"/>
  <sheetViews>
    <sheetView topLeftCell="A4" workbookViewId="0">
      <selection activeCell="D2" sqref="D2:D5"/>
    </sheetView>
  </sheetViews>
  <sheetFormatPr defaultRowHeight="12.75"/>
  <cols>
    <col min="1" max="1" width="26.875" style="105" customWidth="1"/>
    <col min="2" max="3" width="9" style="105"/>
    <col min="4" max="4" width="11.5" style="105" customWidth="1"/>
    <col min="5" max="5" width="9" style="105"/>
    <col min="6" max="6" width="14.125" style="105" customWidth="1"/>
    <col min="7" max="8" width="9" style="105"/>
    <col min="9" max="9" width="13.875" style="105" customWidth="1"/>
    <col min="10" max="256" width="9" style="105"/>
    <col min="257" max="257" width="26.875" style="105" customWidth="1"/>
    <col min="258" max="259" width="9" style="105"/>
    <col min="260" max="260" width="11.5" style="105" customWidth="1"/>
    <col min="261" max="261" width="9" style="105"/>
    <col min="262" max="262" width="14.125" style="105" customWidth="1"/>
    <col min="263" max="264" width="9" style="105"/>
    <col min="265" max="265" width="13.875" style="105" customWidth="1"/>
    <col min="266" max="512" width="9" style="105"/>
    <col min="513" max="513" width="26.875" style="105" customWidth="1"/>
    <col min="514" max="515" width="9" style="105"/>
    <col min="516" max="516" width="11.5" style="105" customWidth="1"/>
    <col min="517" max="517" width="9" style="105"/>
    <col min="518" max="518" width="14.125" style="105" customWidth="1"/>
    <col min="519" max="520" width="9" style="105"/>
    <col min="521" max="521" width="13.875" style="105" customWidth="1"/>
    <col min="522" max="768" width="9" style="105"/>
    <col min="769" max="769" width="26.875" style="105" customWidth="1"/>
    <col min="770" max="771" width="9" style="105"/>
    <col min="772" max="772" width="11.5" style="105" customWidth="1"/>
    <col min="773" max="773" width="9" style="105"/>
    <col min="774" max="774" width="14.125" style="105" customWidth="1"/>
    <col min="775" max="776" width="9" style="105"/>
    <col min="777" max="777" width="13.875" style="105" customWidth="1"/>
    <col min="778" max="1024" width="9" style="105"/>
    <col min="1025" max="1025" width="26.875" style="105" customWidth="1"/>
    <col min="1026" max="1027" width="9" style="105"/>
    <col min="1028" max="1028" width="11.5" style="105" customWidth="1"/>
    <col min="1029" max="1029" width="9" style="105"/>
    <col min="1030" max="1030" width="14.125" style="105" customWidth="1"/>
    <col min="1031" max="1032" width="9" style="105"/>
    <col min="1033" max="1033" width="13.875" style="105" customWidth="1"/>
    <col min="1034" max="1280" width="9" style="105"/>
    <col min="1281" max="1281" width="26.875" style="105" customWidth="1"/>
    <col min="1282" max="1283" width="9" style="105"/>
    <col min="1284" max="1284" width="11.5" style="105" customWidth="1"/>
    <col min="1285" max="1285" width="9" style="105"/>
    <col min="1286" max="1286" width="14.125" style="105" customWidth="1"/>
    <col min="1287" max="1288" width="9" style="105"/>
    <col min="1289" max="1289" width="13.875" style="105" customWidth="1"/>
    <col min="1290" max="1536" width="9" style="105"/>
    <col min="1537" max="1537" width="26.875" style="105" customWidth="1"/>
    <col min="1538" max="1539" width="9" style="105"/>
    <col min="1540" max="1540" width="11.5" style="105" customWidth="1"/>
    <col min="1541" max="1541" width="9" style="105"/>
    <col min="1542" max="1542" width="14.125" style="105" customWidth="1"/>
    <col min="1543" max="1544" width="9" style="105"/>
    <col min="1545" max="1545" width="13.875" style="105" customWidth="1"/>
    <col min="1546" max="1792" width="9" style="105"/>
    <col min="1793" max="1793" width="26.875" style="105" customWidth="1"/>
    <col min="1794" max="1795" width="9" style="105"/>
    <col min="1796" max="1796" width="11.5" style="105" customWidth="1"/>
    <col min="1797" max="1797" width="9" style="105"/>
    <col min="1798" max="1798" width="14.125" style="105" customWidth="1"/>
    <col min="1799" max="1800" width="9" style="105"/>
    <col min="1801" max="1801" width="13.875" style="105" customWidth="1"/>
    <col min="1802" max="2048" width="9" style="105"/>
    <col min="2049" max="2049" width="26.875" style="105" customWidth="1"/>
    <col min="2050" max="2051" width="9" style="105"/>
    <col min="2052" max="2052" width="11.5" style="105" customWidth="1"/>
    <col min="2053" max="2053" width="9" style="105"/>
    <col min="2054" max="2054" width="14.125" style="105" customWidth="1"/>
    <col min="2055" max="2056" width="9" style="105"/>
    <col min="2057" max="2057" width="13.875" style="105" customWidth="1"/>
    <col min="2058" max="2304" width="9" style="105"/>
    <col min="2305" max="2305" width="26.875" style="105" customWidth="1"/>
    <col min="2306" max="2307" width="9" style="105"/>
    <col min="2308" max="2308" width="11.5" style="105" customWidth="1"/>
    <col min="2309" max="2309" width="9" style="105"/>
    <col min="2310" max="2310" width="14.125" style="105" customWidth="1"/>
    <col min="2311" max="2312" width="9" style="105"/>
    <col min="2313" max="2313" width="13.875" style="105" customWidth="1"/>
    <col min="2314" max="2560" width="9" style="105"/>
    <col min="2561" max="2561" width="26.875" style="105" customWidth="1"/>
    <col min="2562" max="2563" width="9" style="105"/>
    <col min="2564" max="2564" width="11.5" style="105" customWidth="1"/>
    <col min="2565" max="2565" width="9" style="105"/>
    <col min="2566" max="2566" width="14.125" style="105" customWidth="1"/>
    <col min="2567" max="2568" width="9" style="105"/>
    <col min="2569" max="2569" width="13.875" style="105" customWidth="1"/>
    <col min="2570" max="2816" width="9" style="105"/>
    <col min="2817" max="2817" width="26.875" style="105" customWidth="1"/>
    <col min="2818" max="2819" width="9" style="105"/>
    <col min="2820" max="2820" width="11.5" style="105" customWidth="1"/>
    <col min="2821" max="2821" width="9" style="105"/>
    <col min="2822" max="2822" width="14.125" style="105" customWidth="1"/>
    <col min="2823" max="2824" width="9" style="105"/>
    <col min="2825" max="2825" width="13.875" style="105" customWidth="1"/>
    <col min="2826" max="3072" width="9" style="105"/>
    <col min="3073" max="3073" width="26.875" style="105" customWidth="1"/>
    <col min="3074" max="3075" width="9" style="105"/>
    <col min="3076" max="3076" width="11.5" style="105" customWidth="1"/>
    <col min="3077" max="3077" width="9" style="105"/>
    <col min="3078" max="3078" width="14.125" style="105" customWidth="1"/>
    <col min="3079" max="3080" width="9" style="105"/>
    <col min="3081" max="3081" width="13.875" style="105" customWidth="1"/>
    <col min="3082" max="3328" width="9" style="105"/>
    <col min="3329" max="3329" width="26.875" style="105" customWidth="1"/>
    <col min="3330" max="3331" width="9" style="105"/>
    <col min="3332" max="3332" width="11.5" style="105" customWidth="1"/>
    <col min="3333" max="3333" width="9" style="105"/>
    <col min="3334" max="3334" width="14.125" style="105" customWidth="1"/>
    <col min="3335" max="3336" width="9" style="105"/>
    <col min="3337" max="3337" width="13.875" style="105" customWidth="1"/>
    <col min="3338" max="3584" width="9" style="105"/>
    <col min="3585" max="3585" width="26.875" style="105" customWidth="1"/>
    <col min="3586" max="3587" width="9" style="105"/>
    <col min="3588" max="3588" width="11.5" style="105" customWidth="1"/>
    <col min="3589" max="3589" width="9" style="105"/>
    <col min="3590" max="3590" width="14.125" style="105" customWidth="1"/>
    <col min="3591" max="3592" width="9" style="105"/>
    <col min="3593" max="3593" width="13.875" style="105" customWidth="1"/>
    <col min="3594" max="3840" width="9" style="105"/>
    <col min="3841" max="3841" width="26.875" style="105" customWidth="1"/>
    <col min="3842" max="3843" width="9" style="105"/>
    <col min="3844" max="3844" width="11.5" style="105" customWidth="1"/>
    <col min="3845" max="3845" width="9" style="105"/>
    <col min="3846" max="3846" width="14.125" style="105" customWidth="1"/>
    <col min="3847" max="3848" width="9" style="105"/>
    <col min="3849" max="3849" width="13.875" style="105" customWidth="1"/>
    <col min="3850" max="4096" width="9" style="105"/>
    <col min="4097" max="4097" width="26.875" style="105" customWidth="1"/>
    <col min="4098" max="4099" width="9" style="105"/>
    <col min="4100" max="4100" width="11.5" style="105" customWidth="1"/>
    <col min="4101" max="4101" width="9" style="105"/>
    <col min="4102" max="4102" width="14.125" style="105" customWidth="1"/>
    <col min="4103" max="4104" width="9" style="105"/>
    <col min="4105" max="4105" width="13.875" style="105" customWidth="1"/>
    <col min="4106" max="4352" width="9" style="105"/>
    <col min="4353" max="4353" width="26.875" style="105" customWidth="1"/>
    <col min="4354" max="4355" width="9" style="105"/>
    <col min="4356" max="4356" width="11.5" style="105" customWidth="1"/>
    <col min="4357" max="4357" width="9" style="105"/>
    <col min="4358" max="4358" width="14.125" style="105" customWidth="1"/>
    <col min="4359" max="4360" width="9" style="105"/>
    <col min="4361" max="4361" width="13.875" style="105" customWidth="1"/>
    <col min="4362" max="4608" width="9" style="105"/>
    <col min="4609" max="4609" width="26.875" style="105" customWidth="1"/>
    <col min="4610" max="4611" width="9" style="105"/>
    <col min="4612" max="4612" width="11.5" style="105" customWidth="1"/>
    <col min="4613" max="4613" width="9" style="105"/>
    <col min="4614" max="4614" width="14.125" style="105" customWidth="1"/>
    <col min="4615" max="4616" width="9" style="105"/>
    <col min="4617" max="4617" width="13.875" style="105" customWidth="1"/>
    <col min="4618" max="4864" width="9" style="105"/>
    <col min="4865" max="4865" width="26.875" style="105" customWidth="1"/>
    <col min="4866" max="4867" width="9" style="105"/>
    <col min="4868" max="4868" width="11.5" style="105" customWidth="1"/>
    <col min="4869" max="4869" width="9" style="105"/>
    <col min="4870" max="4870" width="14.125" style="105" customWidth="1"/>
    <col min="4871" max="4872" width="9" style="105"/>
    <col min="4873" max="4873" width="13.875" style="105" customWidth="1"/>
    <col min="4874" max="5120" width="9" style="105"/>
    <col min="5121" max="5121" width="26.875" style="105" customWidth="1"/>
    <col min="5122" max="5123" width="9" style="105"/>
    <col min="5124" max="5124" width="11.5" style="105" customWidth="1"/>
    <col min="5125" max="5125" width="9" style="105"/>
    <col min="5126" max="5126" width="14.125" style="105" customWidth="1"/>
    <col min="5127" max="5128" width="9" style="105"/>
    <col min="5129" max="5129" width="13.875" style="105" customWidth="1"/>
    <col min="5130" max="5376" width="9" style="105"/>
    <col min="5377" max="5377" width="26.875" style="105" customWidth="1"/>
    <col min="5378" max="5379" width="9" style="105"/>
    <col min="5380" max="5380" width="11.5" style="105" customWidth="1"/>
    <col min="5381" max="5381" width="9" style="105"/>
    <col min="5382" max="5382" width="14.125" style="105" customWidth="1"/>
    <col min="5383" max="5384" width="9" style="105"/>
    <col min="5385" max="5385" width="13.875" style="105" customWidth="1"/>
    <col min="5386" max="5632" width="9" style="105"/>
    <col min="5633" max="5633" width="26.875" style="105" customWidth="1"/>
    <col min="5634" max="5635" width="9" style="105"/>
    <col min="5636" max="5636" width="11.5" style="105" customWidth="1"/>
    <col min="5637" max="5637" width="9" style="105"/>
    <col min="5638" max="5638" width="14.125" style="105" customWidth="1"/>
    <col min="5639" max="5640" width="9" style="105"/>
    <col min="5641" max="5641" width="13.875" style="105" customWidth="1"/>
    <col min="5642" max="5888" width="9" style="105"/>
    <col min="5889" max="5889" width="26.875" style="105" customWidth="1"/>
    <col min="5890" max="5891" width="9" style="105"/>
    <col min="5892" max="5892" width="11.5" style="105" customWidth="1"/>
    <col min="5893" max="5893" width="9" style="105"/>
    <col min="5894" max="5894" width="14.125" style="105" customWidth="1"/>
    <col min="5895" max="5896" width="9" style="105"/>
    <col min="5897" max="5897" width="13.875" style="105" customWidth="1"/>
    <col min="5898" max="6144" width="9" style="105"/>
    <col min="6145" max="6145" width="26.875" style="105" customWidth="1"/>
    <col min="6146" max="6147" width="9" style="105"/>
    <col min="6148" max="6148" width="11.5" style="105" customWidth="1"/>
    <col min="6149" max="6149" width="9" style="105"/>
    <col min="6150" max="6150" width="14.125" style="105" customWidth="1"/>
    <col min="6151" max="6152" width="9" style="105"/>
    <col min="6153" max="6153" width="13.875" style="105" customWidth="1"/>
    <col min="6154" max="6400" width="9" style="105"/>
    <col min="6401" max="6401" width="26.875" style="105" customWidth="1"/>
    <col min="6402" max="6403" width="9" style="105"/>
    <col min="6404" max="6404" width="11.5" style="105" customWidth="1"/>
    <col min="6405" max="6405" width="9" style="105"/>
    <col min="6406" max="6406" width="14.125" style="105" customWidth="1"/>
    <col min="6407" max="6408" width="9" style="105"/>
    <col min="6409" max="6409" width="13.875" style="105" customWidth="1"/>
    <col min="6410" max="6656" width="9" style="105"/>
    <col min="6657" max="6657" width="26.875" style="105" customWidth="1"/>
    <col min="6658" max="6659" width="9" style="105"/>
    <col min="6660" max="6660" width="11.5" style="105" customWidth="1"/>
    <col min="6661" max="6661" width="9" style="105"/>
    <col min="6662" max="6662" width="14.125" style="105" customWidth="1"/>
    <col min="6663" max="6664" width="9" style="105"/>
    <col min="6665" max="6665" width="13.875" style="105" customWidth="1"/>
    <col min="6666" max="6912" width="9" style="105"/>
    <col min="6913" max="6913" width="26.875" style="105" customWidth="1"/>
    <col min="6914" max="6915" width="9" style="105"/>
    <col min="6916" max="6916" width="11.5" style="105" customWidth="1"/>
    <col min="6917" max="6917" width="9" style="105"/>
    <col min="6918" max="6918" width="14.125" style="105" customWidth="1"/>
    <col min="6919" max="6920" width="9" style="105"/>
    <col min="6921" max="6921" width="13.875" style="105" customWidth="1"/>
    <col min="6922" max="7168" width="9" style="105"/>
    <col min="7169" max="7169" width="26.875" style="105" customWidth="1"/>
    <col min="7170" max="7171" width="9" style="105"/>
    <col min="7172" max="7172" width="11.5" style="105" customWidth="1"/>
    <col min="7173" max="7173" width="9" style="105"/>
    <col min="7174" max="7174" width="14.125" style="105" customWidth="1"/>
    <col min="7175" max="7176" width="9" style="105"/>
    <col min="7177" max="7177" width="13.875" style="105" customWidth="1"/>
    <col min="7178" max="7424" width="9" style="105"/>
    <col min="7425" max="7425" width="26.875" style="105" customWidth="1"/>
    <col min="7426" max="7427" width="9" style="105"/>
    <col min="7428" max="7428" width="11.5" style="105" customWidth="1"/>
    <col min="7429" max="7429" width="9" style="105"/>
    <col min="7430" max="7430" width="14.125" style="105" customWidth="1"/>
    <col min="7431" max="7432" width="9" style="105"/>
    <col min="7433" max="7433" width="13.875" style="105" customWidth="1"/>
    <col min="7434" max="7680" width="9" style="105"/>
    <col min="7681" max="7681" width="26.875" style="105" customWidth="1"/>
    <col min="7682" max="7683" width="9" style="105"/>
    <col min="7684" max="7684" width="11.5" style="105" customWidth="1"/>
    <col min="7685" max="7685" width="9" style="105"/>
    <col min="7686" max="7686" width="14.125" style="105" customWidth="1"/>
    <col min="7687" max="7688" width="9" style="105"/>
    <col min="7689" max="7689" width="13.875" style="105" customWidth="1"/>
    <col min="7690" max="7936" width="9" style="105"/>
    <col min="7937" max="7937" width="26.875" style="105" customWidth="1"/>
    <col min="7938" max="7939" width="9" style="105"/>
    <col min="7940" max="7940" width="11.5" style="105" customWidth="1"/>
    <col min="7941" max="7941" width="9" style="105"/>
    <col min="7942" max="7942" width="14.125" style="105" customWidth="1"/>
    <col min="7943" max="7944" width="9" style="105"/>
    <col min="7945" max="7945" width="13.875" style="105" customWidth="1"/>
    <col min="7946" max="8192" width="9" style="105"/>
    <col min="8193" max="8193" width="26.875" style="105" customWidth="1"/>
    <col min="8194" max="8195" width="9" style="105"/>
    <col min="8196" max="8196" width="11.5" style="105" customWidth="1"/>
    <col min="8197" max="8197" width="9" style="105"/>
    <col min="8198" max="8198" width="14.125" style="105" customWidth="1"/>
    <col min="8199" max="8200" width="9" style="105"/>
    <col min="8201" max="8201" width="13.875" style="105" customWidth="1"/>
    <col min="8202" max="8448" width="9" style="105"/>
    <col min="8449" max="8449" width="26.875" style="105" customWidth="1"/>
    <col min="8450" max="8451" width="9" style="105"/>
    <col min="8452" max="8452" width="11.5" style="105" customWidth="1"/>
    <col min="8453" max="8453" width="9" style="105"/>
    <col min="8454" max="8454" width="14.125" style="105" customWidth="1"/>
    <col min="8455" max="8456" width="9" style="105"/>
    <col min="8457" max="8457" width="13.875" style="105" customWidth="1"/>
    <col min="8458" max="8704" width="9" style="105"/>
    <col min="8705" max="8705" width="26.875" style="105" customWidth="1"/>
    <col min="8706" max="8707" width="9" style="105"/>
    <col min="8708" max="8708" width="11.5" style="105" customWidth="1"/>
    <col min="8709" max="8709" width="9" style="105"/>
    <col min="8710" max="8710" width="14.125" style="105" customWidth="1"/>
    <col min="8711" max="8712" width="9" style="105"/>
    <col min="8713" max="8713" width="13.875" style="105" customWidth="1"/>
    <col min="8714" max="8960" width="9" style="105"/>
    <col min="8961" max="8961" width="26.875" style="105" customWidth="1"/>
    <col min="8962" max="8963" width="9" style="105"/>
    <col min="8964" max="8964" width="11.5" style="105" customWidth="1"/>
    <col min="8965" max="8965" width="9" style="105"/>
    <col min="8966" max="8966" width="14.125" style="105" customWidth="1"/>
    <col min="8967" max="8968" width="9" style="105"/>
    <col min="8969" max="8969" width="13.875" style="105" customWidth="1"/>
    <col min="8970" max="9216" width="9" style="105"/>
    <col min="9217" max="9217" width="26.875" style="105" customWidth="1"/>
    <col min="9218" max="9219" width="9" style="105"/>
    <col min="9220" max="9220" width="11.5" style="105" customWidth="1"/>
    <col min="9221" max="9221" width="9" style="105"/>
    <col min="9222" max="9222" width="14.125" style="105" customWidth="1"/>
    <col min="9223" max="9224" width="9" style="105"/>
    <col min="9225" max="9225" width="13.875" style="105" customWidth="1"/>
    <col min="9226" max="9472" width="9" style="105"/>
    <col min="9473" max="9473" width="26.875" style="105" customWidth="1"/>
    <col min="9474" max="9475" width="9" style="105"/>
    <col min="9476" max="9476" width="11.5" style="105" customWidth="1"/>
    <col min="9477" max="9477" width="9" style="105"/>
    <col min="9478" max="9478" width="14.125" style="105" customWidth="1"/>
    <col min="9479" max="9480" width="9" style="105"/>
    <col min="9481" max="9481" width="13.875" style="105" customWidth="1"/>
    <col min="9482" max="9728" width="9" style="105"/>
    <col min="9729" max="9729" width="26.875" style="105" customWidth="1"/>
    <col min="9730" max="9731" width="9" style="105"/>
    <col min="9732" max="9732" width="11.5" style="105" customWidth="1"/>
    <col min="9733" max="9733" width="9" style="105"/>
    <col min="9734" max="9734" width="14.125" style="105" customWidth="1"/>
    <col min="9735" max="9736" width="9" style="105"/>
    <col min="9737" max="9737" width="13.875" style="105" customWidth="1"/>
    <col min="9738" max="9984" width="9" style="105"/>
    <col min="9985" max="9985" width="26.875" style="105" customWidth="1"/>
    <col min="9986" max="9987" width="9" style="105"/>
    <col min="9988" max="9988" width="11.5" style="105" customWidth="1"/>
    <col min="9989" max="9989" width="9" style="105"/>
    <col min="9990" max="9990" width="14.125" style="105" customWidth="1"/>
    <col min="9991" max="9992" width="9" style="105"/>
    <col min="9993" max="9993" width="13.875" style="105" customWidth="1"/>
    <col min="9994" max="10240" width="9" style="105"/>
    <col min="10241" max="10241" width="26.875" style="105" customWidth="1"/>
    <col min="10242" max="10243" width="9" style="105"/>
    <col min="10244" max="10244" width="11.5" style="105" customWidth="1"/>
    <col min="10245" max="10245" width="9" style="105"/>
    <col min="10246" max="10246" width="14.125" style="105" customWidth="1"/>
    <col min="10247" max="10248" width="9" style="105"/>
    <col min="10249" max="10249" width="13.875" style="105" customWidth="1"/>
    <col min="10250" max="10496" width="9" style="105"/>
    <col min="10497" max="10497" width="26.875" style="105" customWidth="1"/>
    <col min="10498" max="10499" width="9" style="105"/>
    <col min="10500" max="10500" width="11.5" style="105" customWidth="1"/>
    <col min="10501" max="10501" width="9" style="105"/>
    <col min="10502" max="10502" width="14.125" style="105" customWidth="1"/>
    <col min="10503" max="10504" width="9" style="105"/>
    <col min="10505" max="10505" width="13.875" style="105" customWidth="1"/>
    <col min="10506" max="10752" width="9" style="105"/>
    <col min="10753" max="10753" width="26.875" style="105" customWidth="1"/>
    <col min="10754" max="10755" width="9" style="105"/>
    <col min="10756" max="10756" width="11.5" style="105" customWidth="1"/>
    <col min="10757" max="10757" width="9" style="105"/>
    <col min="10758" max="10758" width="14.125" style="105" customWidth="1"/>
    <col min="10759" max="10760" width="9" style="105"/>
    <col min="10761" max="10761" width="13.875" style="105" customWidth="1"/>
    <col min="10762" max="11008" width="9" style="105"/>
    <col min="11009" max="11009" width="26.875" style="105" customWidth="1"/>
    <col min="11010" max="11011" width="9" style="105"/>
    <col min="11012" max="11012" width="11.5" style="105" customWidth="1"/>
    <col min="11013" max="11013" width="9" style="105"/>
    <col min="11014" max="11014" width="14.125" style="105" customWidth="1"/>
    <col min="11015" max="11016" width="9" style="105"/>
    <col min="11017" max="11017" width="13.875" style="105" customWidth="1"/>
    <col min="11018" max="11264" width="9" style="105"/>
    <col min="11265" max="11265" width="26.875" style="105" customWidth="1"/>
    <col min="11266" max="11267" width="9" style="105"/>
    <col min="11268" max="11268" width="11.5" style="105" customWidth="1"/>
    <col min="11269" max="11269" width="9" style="105"/>
    <col min="11270" max="11270" width="14.125" style="105" customWidth="1"/>
    <col min="11271" max="11272" width="9" style="105"/>
    <col min="11273" max="11273" width="13.875" style="105" customWidth="1"/>
    <col min="11274" max="11520" width="9" style="105"/>
    <col min="11521" max="11521" width="26.875" style="105" customWidth="1"/>
    <col min="11522" max="11523" width="9" style="105"/>
    <col min="11524" max="11524" width="11.5" style="105" customWidth="1"/>
    <col min="11525" max="11525" width="9" style="105"/>
    <col min="11526" max="11526" width="14.125" style="105" customWidth="1"/>
    <col min="11527" max="11528" width="9" style="105"/>
    <col min="11529" max="11529" width="13.875" style="105" customWidth="1"/>
    <col min="11530" max="11776" width="9" style="105"/>
    <col min="11777" max="11777" width="26.875" style="105" customWidth="1"/>
    <col min="11778" max="11779" width="9" style="105"/>
    <col min="11780" max="11780" width="11.5" style="105" customWidth="1"/>
    <col min="11781" max="11781" width="9" style="105"/>
    <col min="11782" max="11782" width="14.125" style="105" customWidth="1"/>
    <col min="11783" max="11784" width="9" style="105"/>
    <col min="11785" max="11785" width="13.875" style="105" customWidth="1"/>
    <col min="11786" max="12032" width="9" style="105"/>
    <col min="12033" max="12033" width="26.875" style="105" customWidth="1"/>
    <col min="12034" max="12035" width="9" style="105"/>
    <col min="12036" max="12036" width="11.5" style="105" customWidth="1"/>
    <col min="12037" max="12037" width="9" style="105"/>
    <col min="12038" max="12038" width="14.125" style="105" customWidth="1"/>
    <col min="12039" max="12040" width="9" style="105"/>
    <col min="12041" max="12041" width="13.875" style="105" customWidth="1"/>
    <col min="12042" max="12288" width="9" style="105"/>
    <col min="12289" max="12289" width="26.875" style="105" customWidth="1"/>
    <col min="12290" max="12291" width="9" style="105"/>
    <col min="12292" max="12292" width="11.5" style="105" customWidth="1"/>
    <col min="12293" max="12293" width="9" style="105"/>
    <col min="12294" max="12294" width="14.125" style="105" customWidth="1"/>
    <col min="12295" max="12296" width="9" style="105"/>
    <col min="12297" max="12297" width="13.875" style="105" customWidth="1"/>
    <col min="12298" max="12544" width="9" style="105"/>
    <col min="12545" max="12545" width="26.875" style="105" customWidth="1"/>
    <col min="12546" max="12547" width="9" style="105"/>
    <col min="12548" max="12548" width="11.5" style="105" customWidth="1"/>
    <col min="12549" max="12549" width="9" style="105"/>
    <col min="12550" max="12550" width="14.125" style="105" customWidth="1"/>
    <col min="12551" max="12552" width="9" style="105"/>
    <col min="12553" max="12553" width="13.875" style="105" customWidth="1"/>
    <col min="12554" max="12800" width="9" style="105"/>
    <col min="12801" max="12801" width="26.875" style="105" customWidth="1"/>
    <col min="12802" max="12803" width="9" style="105"/>
    <col min="12804" max="12804" width="11.5" style="105" customWidth="1"/>
    <col min="12805" max="12805" width="9" style="105"/>
    <col min="12806" max="12806" width="14.125" style="105" customWidth="1"/>
    <col min="12807" max="12808" width="9" style="105"/>
    <col min="12809" max="12809" width="13.875" style="105" customWidth="1"/>
    <col min="12810" max="13056" width="9" style="105"/>
    <col min="13057" max="13057" width="26.875" style="105" customWidth="1"/>
    <col min="13058" max="13059" width="9" style="105"/>
    <col min="13060" max="13060" width="11.5" style="105" customWidth="1"/>
    <col min="13061" max="13061" width="9" style="105"/>
    <col min="13062" max="13062" width="14.125" style="105" customWidth="1"/>
    <col min="13063" max="13064" width="9" style="105"/>
    <col min="13065" max="13065" width="13.875" style="105" customWidth="1"/>
    <col min="13066" max="13312" width="9" style="105"/>
    <col min="13313" max="13313" width="26.875" style="105" customWidth="1"/>
    <col min="13314" max="13315" width="9" style="105"/>
    <col min="13316" max="13316" width="11.5" style="105" customWidth="1"/>
    <col min="13317" max="13317" width="9" style="105"/>
    <col min="13318" max="13318" width="14.125" style="105" customWidth="1"/>
    <col min="13319" max="13320" width="9" style="105"/>
    <col min="13321" max="13321" width="13.875" style="105" customWidth="1"/>
    <col min="13322" max="13568" width="9" style="105"/>
    <col min="13569" max="13569" width="26.875" style="105" customWidth="1"/>
    <col min="13570" max="13571" width="9" style="105"/>
    <col min="13572" max="13572" width="11.5" style="105" customWidth="1"/>
    <col min="13573" max="13573" width="9" style="105"/>
    <col min="13574" max="13574" width="14.125" style="105" customWidth="1"/>
    <col min="13575" max="13576" width="9" style="105"/>
    <col min="13577" max="13577" width="13.875" style="105" customWidth="1"/>
    <col min="13578" max="13824" width="9" style="105"/>
    <col min="13825" max="13825" width="26.875" style="105" customWidth="1"/>
    <col min="13826" max="13827" width="9" style="105"/>
    <col min="13828" max="13828" width="11.5" style="105" customWidth="1"/>
    <col min="13829" max="13829" width="9" style="105"/>
    <col min="13830" max="13830" width="14.125" style="105" customWidth="1"/>
    <col min="13831" max="13832" width="9" style="105"/>
    <col min="13833" max="13833" width="13.875" style="105" customWidth="1"/>
    <col min="13834" max="14080" width="9" style="105"/>
    <col min="14081" max="14081" width="26.875" style="105" customWidth="1"/>
    <col min="14082" max="14083" width="9" style="105"/>
    <col min="14084" max="14084" width="11.5" style="105" customWidth="1"/>
    <col min="14085" max="14085" width="9" style="105"/>
    <col min="14086" max="14086" width="14.125" style="105" customWidth="1"/>
    <col min="14087" max="14088" width="9" style="105"/>
    <col min="14089" max="14089" width="13.875" style="105" customWidth="1"/>
    <col min="14090" max="14336" width="9" style="105"/>
    <col min="14337" max="14337" width="26.875" style="105" customWidth="1"/>
    <col min="14338" max="14339" width="9" style="105"/>
    <col min="14340" max="14340" width="11.5" style="105" customWidth="1"/>
    <col min="14341" max="14341" width="9" style="105"/>
    <col min="14342" max="14342" width="14.125" style="105" customWidth="1"/>
    <col min="14343" max="14344" width="9" style="105"/>
    <col min="14345" max="14345" width="13.875" style="105" customWidth="1"/>
    <col min="14346" max="14592" width="9" style="105"/>
    <col min="14593" max="14593" width="26.875" style="105" customWidth="1"/>
    <col min="14594" max="14595" width="9" style="105"/>
    <col min="14596" max="14596" width="11.5" style="105" customWidth="1"/>
    <col min="14597" max="14597" width="9" style="105"/>
    <col min="14598" max="14598" width="14.125" style="105" customWidth="1"/>
    <col min="14599" max="14600" width="9" style="105"/>
    <col min="14601" max="14601" width="13.875" style="105" customWidth="1"/>
    <col min="14602" max="14848" width="9" style="105"/>
    <col min="14849" max="14849" width="26.875" style="105" customWidth="1"/>
    <col min="14850" max="14851" width="9" style="105"/>
    <col min="14852" max="14852" width="11.5" style="105" customWidth="1"/>
    <col min="14853" max="14853" width="9" style="105"/>
    <col min="14854" max="14854" width="14.125" style="105" customWidth="1"/>
    <col min="14855" max="14856" width="9" style="105"/>
    <col min="14857" max="14857" width="13.875" style="105" customWidth="1"/>
    <col min="14858" max="15104" width="9" style="105"/>
    <col min="15105" max="15105" width="26.875" style="105" customWidth="1"/>
    <col min="15106" max="15107" width="9" style="105"/>
    <col min="15108" max="15108" width="11.5" style="105" customWidth="1"/>
    <col min="15109" max="15109" width="9" style="105"/>
    <col min="15110" max="15110" width="14.125" style="105" customWidth="1"/>
    <col min="15111" max="15112" width="9" style="105"/>
    <col min="15113" max="15113" width="13.875" style="105" customWidth="1"/>
    <col min="15114" max="15360" width="9" style="105"/>
    <col min="15361" max="15361" width="26.875" style="105" customWidth="1"/>
    <col min="15362" max="15363" width="9" style="105"/>
    <col min="15364" max="15364" width="11.5" style="105" customWidth="1"/>
    <col min="15365" max="15365" width="9" style="105"/>
    <col min="15366" max="15366" width="14.125" style="105" customWidth="1"/>
    <col min="15367" max="15368" width="9" style="105"/>
    <col min="15369" max="15369" width="13.875" style="105" customWidth="1"/>
    <col min="15370" max="15616" width="9" style="105"/>
    <col min="15617" max="15617" width="26.875" style="105" customWidth="1"/>
    <col min="15618" max="15619" width="9" style="105"/>
    <col min="15620" max="15620" width="11.5" style="105" customWidth="1"/>
    <col min="15621" max="15621" width="9" style="105"/>
    <col min="15622" max="15622" width="14.125" style="105" customWidth="1"/>
    <col min="15623" max="15624" width="9" style="105"/>
    <col min="15625" max="15625" width="13.875" style="105" customWidth="1"/>
    <col min="15626" max="15872" width="9" style="105"/>
    <col min="15873" max="15873" width="26.875" style="105" customWidth="1"/>
    <col min="15874" max="15875" width="9" style="105"/>
    <col min="15876" max="15876" width="11.5" style="105" customWidth="1"/>
    <col min="15877" max="15877" width="9" style="105"/>
    <col min="15878" max="15878" width="14.125" style="105" customWidth="1"/>
    <col min="15879" max="15880" width="9" style="105"/>
    <col min="15881" max="15881" width="13.875" style="105" customWidth="1"/>
    <col min="15882" max="16128" width="9" style="105"/>
    <col min="16129" max="16129" width="26.875" style="105" customWidth="1"/>
    <col min="16130" max="16131" width="9" style="105"/>
    <col min="16132" max="16132" width="11.5" style="105" customWidth="1"/>
    <col min="16133" max="16133" width="9" style="105"/>
    <col min="16134" max="16134" width="14.125" style="105" customWidth="1"/>
    <col min="16135" max="16136" width="9" style="105"/>
    <col min="16137" max="16137" width="13.875" style="105" customWidth="1"/>
    <col min="16138" max="16384" width="9" style="105"/>
  </cols>
  <sheetData>
    <row r="1" spans="1:9">
      <c r="D1" s="103" t="s">
        <v>352</v>
      </c>
      <c r="G1" s="1" t="s">
        <v>0</v>
      </c>
    </row>
    <row r="2" spans="1:9">
      <c r="D2" s="5" t="s">
        <v>346</v>
      </c>
    </row>
    <row r="3" spans="1:9">
      <c r="D3" s="5" t="s">
        <v>73</v>
      </c>
    </row>
    <row r="4" spans="1:9">
      <c r="D4" s="5" t="s">
        <v>347</v>
      </c>
    </row>
    <row r="5" spans="1:9">
      <c r="D5" s="5" t="s">
        <v>2</v>
      </c>
    </row>
    <row r="7" spans="1:9" ht="38.25" customHeight="1">
      <c r="A7" s="437" t="s">
        <v>353</v>
      </c>
      <c r="B7" s="438"/>
      <c r="C7" s="438"/>
      <c r="D7" s="438"/>
      <c r="E7" s="438"/>
      <c r="F7" s="438"/>
      <c r="G7" s="438"/>
      <c r="H7" s="438"/>
      <c r="I7" s="438"/>
    </row>
    <row r="9" spans="1:9" ht="18.75" customHeight="1">
      <c r="A9" s="439" t="s">
        <v>354</v>
      </c>
      <c r="B9" s="439"/>
      <c r="C9" s="439"/>
      <c r="D9" s="439"/>
      <c r="E9" s="439" t="s">
        <v>355</v>
      </c>
      <c r="F9" s="439"/>
      <c r="G9" s="439"/>
      <c r="H9" s="439"/>
      <c r="I9" s="439"/>
    </row>
    <row r="10" spans="1:9" ht="13.5" customHeight="1">
      <c r="A10" s="300" t="s">
        <v>74</v>
      </c>
      <c r="B10" s="300" t="s">
        <v>5</v>
      </c>
      <c r="C10" s="300" t="s">
        <v>6</v>
      </c>
      <c r="D10" s="300" t="s">
        <v>121</v>
      </c>
      <c r="E10" s="439" t="s">
        <v>74</v>
      </c>
      <c r="F10" s="439"/>
      <c r="G10" s="300" t="s">
        <v>5</v>
      </c>
      <c r="H10" s="300" t="s">
        <v>6</v>
      </c>
      <c r="I10" s="300" t="s">
        <v>121</v>
      </c>
    </row>
    <row r="11" spans="1:9" ht="31.5" customHeight="1">
      <c r="A11" s="301" t="s">
        <v>356</v>
      </c>
      <c r="B11" s="302">
        <v>756</v>
      </c>
      <c r="C11" s="303">
        <v>75618</v>
      </c>
      <c r="D11" s="304">
        <v>161000</v>
      </c>
      <c r="E11" s="440" t="s">
        <v>357</v>
      </c>
      <c r="F11" s="440"/>
      <c r="G11" s="305">
        <v>851</v>
      </c>
      <c r="H11" s="305">
        <v>85153</v>
      </c>
      <c r="I11" s="306">
        <v>7800</v>
      </c>
    </row>
    <row r="12" spans="1:9" ht="39.75" customHeight="1" thickBot="1">
      <c r="A12" s="307"/>
      <c r="B12" s="307"/>
      <c r="C12" s="307"/>
      <c r="D12" s="307"/>
      <c r="E12" s="441" t="s">
        <v>358</v>
      </c>
      <c r="F12" s="441"/>
      <c r="G12" s="308">
        <v>851</v>
      </c>
      <c r="H12" s="308">
        <v>85154</v>
      </c>
      <c r="I12" s="309">
        <v>162700</v>
      </c>
    </row>
    <row r="13" spans="1:9" ht="21.75" customHeight="1" thickBot="1">
      <c r="A13" s="310" t="s">
        <v>66</v>
      </c>
      <c r="B13" s="311"/>
      <c r="C13" s="311"/>
      <c r="D13" s="312">
        <f>SUM(D11:D12)</f>
        <v>161000</v>
      </c>
      <c r="E13" s="436"/>
      <c r="F13" s="436"/>
      <c r="G13" s="311"/>
      <c r="H13" s="311"/>
      <c r="I13" s="313">
        <f>SUM(I11:I12)</f>
        <v>170500</v>
      </c>
    </row>
    <row r="17" spans="1:1">
      <c r="A17" s="314"/>
    </row>
  </sheetData>
  <mergeCells count="7">
    <mergeCell ref="E13:F13"/>
    <mergeCell ref="A7:I7"/>
    <mergeCell ref="A9:D9"/>
    <mergeCell ref="E9:I9"/>
    <mergeCell ref="E10:F10"/>
    <mergeCell ref="E11:F11"/>
    <mergeCell ref="E12:F12"/>
  </mergeCells>
  <pageMargins left="0.75" right="0.75" top="1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F42"/>
  <sheetViews>
    <sheetView workbookViewId="0">
      <selection activeCell="E2" sqref="E2:E5"/>
    </sheetView>
  </sheetViews>
  <sheetFormatPr defaultRowHeight="12.75"/>
  <cols>
    <col min="1" max="1" width="4.625" style="158" customWidth="1"/>
    <col min="2" max="2" width="4.75" style="158" customWidth="1"/>
    <col min="3" max="3" width="7.125" style="158" customWidth="1"/>
    <col min="4" max="4" width="4.375" style="158" customWidth="1"/>
    <col min="5" max="5" width="49.25" style="158" customWidth="1"/>
    <col min="6" max="6" width="13" style="158" customWidth="1"/>
    <col min="7" max="256" width="9" style="158"/>
    <col min="257" max="257" width="4.625" style="158" customWidth="1"/>
    <col min="258" max="258" width="4.75" style="158" customWidth="1"/>
    <col min="259" max="259" width="7.125" style="158" customWidth="1"/>
    <col min="260" max="260" width="4.375" style="158" customWidth="1"/>
    <col min="261" max="261" width="49.25" style="158" customWidth="1"/>
    <col min="262" max="262" width="13" style="158" customWidth="1"/>
    <col min="263" max="512" width="9" style="158"/>
    <col min="513" max="513" width="4.625" style="158" customWidth="1"/>
    <col min="514" max="514" width="4.75" style="158" customWidth="1"/>
    <col min="515" max="515" width="7.125" style="158" customWidth="1"/>
    <col min="516" max="516" width="4.375" style="158" customWidth="1"/>
    <col min="517" max="517" width="49.25" style="158" customWidth="1"/>
    <col min="518" max="518" width="13" style="158" customWidth="1"/>
    <col min="519" max="768" width="9" style="158"/>
    <col min="769" max="769" width="4.625" style="158" customWidth="1"/>
    <col min="770" max="770" width="4.75" style="158" customWidth="1"/>
    <col min="771" max="771" width="7.125" style="158" customWidth="1"/>
    <col min="772" max="772" width="4.375" style="158" customWidth="1"/>
    <col min="773" max="773" width="49.25" style="158" customWidth="1"/>
    <col min="774" max="774" width="13" style="158" customWidth="1"/>
    <col min="775" max="1024" width="9" style="158"/>
    <col min="1025" max="1025" width="4.625" style="158" customWidth="1"/>
    <col min="1026" max="1026" width="4.75" style="158" customWidth="1"/>
    <col min="1027" max="1027" width="7.125" style="158" customWidth="1"/>
    <col min="1028" max="1028" width="4.375" style="158" customWidth="1"/>
    <col min="1029" max="1029" width="49.25" style="158" customWidth="1"/>
    <col min="1030" max="1030" width="13" style="158" customWidth="1"/>
    <col min="1031" max="1280" width="9" style="158"/>
    <col min="1281" max="1281" width="4.625" style="158" customWidth="1"/>
    <col min="1282" max="1282" width="4.75" style="158" customWidth="1"/>
    <col min="1283" max="1283" width="7.125" style="158" customWidth="1"/>
    <col min="1284" max="1284" width="4.375" style="158" customWidth="1"/>
    <col min="1285" max="1285" width="49.25" style="158" customWidth="1"/>
    <col min="1286" max="1286" width="13" style="158" customWidth="1"/>
    <col min="1287" max="1536" width="9" style="158"/>
    <col min="1537" max="1537" width="4.625" style="158" customWidth="1"/>
    <col min="1538" max="1538" width="4.75" style="158" customWidth="1"/>
    <col min="1539" max="1539" width="7.125" style="158" customWidth="1"/>
    <col min="1540" max="1540" width="4.375" style="158" customWidth="1"/>
    <col min="1541" max="1541" width="49.25" style="158" customWidth="1"/>
    <col min="1542" max="1542" width="13" style="158" customWidth="1"/>
    <col min="1543" max="1792" width="9" style="158"/>
    <col min="1793" max="1793" width="4.625" style="158" customWidth="1"/>
    <col min="1794" max="1794" width="4.75" style="158" customWidth="1"/>
    <col min="1795" max="1795" width="7.125" style="158" customWidth="1"/>
    <col min="1796" max="1796" width="4.375" style="158" customWidth="1"/>
    <col min="1797" max="1797" width="49.25" style="158" customWidth="1"/>
    <col min="1798" max="1798" width="13" style="158" customWidth="1"/>
    <col min="1799" max="2048" width="9" style="158"/>
    <col min="2049" max="2049" width="4.625" style="158" customWidth="1"/>
    <col min="2050" max="2050" width="4.75" style="158" customWidth="1"/>
    <col min="2051" max="2051" width="7.125" style="158" customWidth="1"/>
    <col min="2052" max="2052" width="4.375" style="158" customWidth="1"/>
    <col min="2053" max="2053" width="49.25" style="158" customWidth="1"/>
    <col min="2054" max="2054" width="13" style="158" customWidth="1"/>
    <col min="2055" max="2304" width="9" style="158"/>
    <col min="2305" max="2305" width="4.625" style="158" customWidth="1"/>
    <col min="2306" max="2306" width="4.75" style="158" customWidth="1"/>
    <col min="2307" max="2307" width="7.125" style="158" customWidth="1"/>
    <col min="2308" max="2308" width="4.375" style="158" customWidth="1"/>
    <col min="2309" max="2309" width="49.25" style="158" customWidth="1"/>
    <col min="2310" max="2310" width="13" style="158" customWidth="1"/>
    <col min="2311" max="2560" width="9" style="158"/>
    <col min="2561" max="2561" width="4.625" style="158" customWidth="1"/>
    <col min="2562" max="2562" width="4.75" style="158" customWidth="1"/>
    <col min="2563" max="2563" width="7.125" style="158" customWidth="1"/>
    <col min="2564" max="2564" width="4.375" style="158" customWidth="1"/>
    <col min="2565" max="2565" width="49.25" style="158" customWidth="1"/>
    <col min="2566" max="2566" width="13" style="158" customWidth="1"/>
    <col min="2567" max="2816" width="9" style="158"/>
    <col min="2817" max="2817" width="4.625" style="158" customWidth="1"/>
    <col min="2818" max="2818" width="4.75" style="158" customWidth="1"/>
    <col min="2819" max="2819" width="7.125" style="158" customWidth="1"/>
    <col min="2820" max="2820" width="4.375" style="158" customWidth="1"/>
    <col min="2821" max="2821" width="49.25" style="158" customWidth="1"/>
    <col min="2822" max="2822" width="13" style="158" customWidth="1"/>
    <col min="2823" max="3072" width="9" style="158"/>
    <col min="3073" max="3073" width="4.625" style="158" customWidth="1"/>
    <col min="3074" max="3074" width="4.75" style="158" customWidth="1"/>
    <col min="3075" max="3075" width="7.125" style="158" customWidth="1"/>
    <col min="3076" max="3076" width="4.375" style="158" customWidth="1"/>
    <col min="3077" max="3077" width="49.25" style="158" customWidth="1"/>
    <col min="3078" max="3078" width="13" style="158" customWidth="1"/>
    <col min="3079" max="3328" width="9" style="158"/>
    <col min="3329" max="3329" width="4.625" style="158" customWidth="1"/>
    <col min="3330" max="3330" width="4.75" style="158" customWidth="1"/>
    <col min="3331" max="3331" width="7.125" style="158" customWidth="1"/>
    <col min="3332" max="3332" width="4.375" style="158" customWidth="1"/>
    <col min="3333" max="3333" width="49.25" style="158" customWidth="1"/>
    <col min="3334" max="3334" width="13" style="158" customWidth="1"/>
    <col min="3335" max="3584" width="9" style="158"/>
    <col min="3585" max="3585" width="4.625" style="158" customWidth="1"/>
    <col min="3586" max="3586" width="4.75" style="158" customWidth="1"/>
    <col min="3587" max="3587" width="7.125" style="158" customWidth="1"/>
    <col min="3588" max="3588" width="4.375" style="158" customWidth="1"/>
    <col min="3589" max="3589" width="49.25" style="158" customWidth="1"/>
    <col min="3590" max="3590" width="13" style="158" customWidth="1"/>
    <col min="3591" max="3840" width="9" style="158"/>
    <col min="3841" max="3841" width="4.625" style="158" customWidth="1"/>
    <col min="3842" max="3842" width="4.75" style="158" customWidth="1"/>
    <col min="3843" max="3843" width="7.125" style="158" customWidth="1"/>
    <col min="3844" max="3844" width="4.375" style="158" customWidth="1"/>
    <col min="3845" max="3845" width="49.25" style="158" customWidth="1"/>
    <col min="3846" max="3846" width="13" style="158" customWidth="1"/>
    <col min="3847" max="4096" width="9" style="158"/>
    <col min="4097" max="4097" width="4.625" style="158" customWidth="1"/>
    <col min="4098" max="4098" width="4.75" style="158" customWidth="1"/>
    <col min="4099" max="4099" width="7.125" style="158" customWidth="1"/>
    <col min="4100" max="4100" width="4.375" style="158" customWidth="1"/>
    <col min="4101" max="4101" width="49.25" style="158" customWidth="1"/>
    <col min="4102" max="4102" width="13" style="158" customWidth="1"/>
    <col min="4103" max="4352" width="9" style="158"/>
    <col min="4353" max="4353" width="4.625" style="158" customWidth="1"/>
    <col min="4354" max="4354" width="4.75" style="158" customWidth="1"/>
    <col min="4355" max="4355" width="7.125" style="158" customWidth="1"/>
    <col min="4356" max="4356" width="4.375" style="158" customWidth="1"/>
    <col min="4357" max="4357" width="49.25" style="158" customWidth="1"/>
    <col min="4358" max="4358" width="13" style="158" customWidth="1"/>
    <col min="4359" max="4608" width="9" style="158"/>
    <col min="4609" max="4609" width="4.625" style="158" customWidth="1"/>
    <col min="4610" max="4610" width="4.75" style="158" customWidth="1"/>
    <col min="4611" max="4611" width="7.125" style="158" customWidth="1"/>
    <col min="4612" max="4612" width="4.375" style="158" customWidth="1"/>
    <col min="4613" max="4613" width="49.25" style="158" customWidth="1"/>
    <col min="4614" max="4614" width="13" style="158" customWidth="1"/>
    <col min="4615" max="4864" width="9" style="158"/>
    <col min="4865" max="4865" width="4.625" style="158" customWidth="1"/>
    <col min="4866" max="4866" width="4.75" style="158" customWidth="1"/>
    <col min="4867" max="4867" width="7.125" style="158" customWidth="1"/>
    <col min="4868" max="4868" width="4.375" style="158" customWidth="1"/>
    <col min="4869" max="4869" width="49.25" style="158" customWidth="1"/>
    <col min="4870" max="4870" width="13" style="158" customWidth="1"/>
    <col min="4871" max="5120" width="9" style="158"/>
    <col min="5121" max="5121" width="4.625" style="158" customWidth="1"/>
    <col min="5122" max="5122" width="4.75" style="158" customWidth="1"/>
    <col min="5123" max="5123" width="7.125" style="158" customWidth="1"/>
    <col min="5124" max="5124" width="4.375" style="158" customWidth="1"/>
    <col min="5125" max="5125" width="49.25" style="158" customWidth="1"/>
    <col min="5126" max="5126" width="13" style="158" customWidth="1"/>
    <col min="5127" max="5376" width="9" style="158"/>
    <col min="5377" max="5377" width="4.625" style="158" customWidth="1"/>
    <col min="5378" max="5378" width="4.75" style="158" customWidth="1"/>
    <col min="5379" max="5379" width="7.125" style="158" customWidth="1"/>
    <col min="5380" max="5380" width="4.375" style="158" customWidth="1"/>
    <col min="5381" max="5381" width="49.25" style="158" customWidth="1"/>
    <col min="5382" max="5382" width="13" style="158" customWidth="1"/>
    <col min="5383" max="5632" width="9" style="158"/>
    <col min="5633" max="5633" width="4.625" style="158" customWidth="1"/>
    <col min="5634" max="5634" width="4.75" style="158" customWidth="1"/>
    <col min="5635" max="5635" width="7.125" style="158" customWidth="1"/>
    <col min="5636" max="5636" width="4.375" style="158" customWidth="1"/>
    <col min="5637" max="5637" width="49.25" style="158" customWidth="1"/>
    <col min="5638" max="5638" width="13" style="158" customWidth="1"/>
    <col min="5639" max="5888" width="9" style="158"/>
    <col min="5889" max="5889" width="4.625" style="158" customWidth="1"/>
    <col min="5890" max="5890" width="4.75" style="158" customWidth="1"/>
    <col min="5891" max="5891" width="7.125" style="158" customWidth="1"/>
    <col min="5892" max="5892" width="4.375" style="158" customWidth="1"/>
    <col min="5893" max="5893" width="49.25" style="158" customWidth="1"/>
    <col min="5894" max="5894" width="13" style="158" customWidth="1"/>
    <col min="5895" max="6144" width="9" style="158"/>
    <col min="6145" max="6145" width="4.625" style="158" customWidth="1"/>
    <col min="6146" max="6146" width="4.75" style="158" customWidth="1"/>
    <col min="6147" max="6147" width="7.125" style="158" customWidth="1"/>
    <col min="6148" max="6148" width="4.375" style="158" customWidth="1"/>
    <col min="6149" max="6149" width="49.25" style="158" customWidth="1"/>
    <col min="6150" max="6150" width="13" style="158" customWidth="1"/>
    <col min="6151" max="6400" width="9" style="158"/>
    <col min="6401" max="6401" width="4.625" style="158" customWidth="1"/>
    <col min="6402" max="6402" width="4.75" style="158" customWidth="1"/>
    <col min="6403" max="6403" width="7.125" style="158" customWidth="1"/>
    <col min="6404" max="6404" width="4.375" style="158" customWidth="1"/>
    <col min="6405" max="6405" width="49.25" style="158" customWidth="1"/>
    <col min="6406" max="6406" width="13" style="158" customWidth="1"/>
    <col min="6407" max="6656" width="9" style="158"/>
    <col min="6657" max="6657" width="4.625" style="158" customWidth="1"/>
    <col min="6658" max="6658" width="4.75" style="158" customWidth="1"/>
    <col min="6659" max="6659" width="7.125" style="158" customWidth="1"/>
    <col min="6660" max="6660" width="4.375" style="158" customWidth="1"/>
    <col min="6661" max="6661" width="49.25" style="158" customWidth="1"/>
    <col min="6662" max="6662" width="13" style="158" customWidth="1"/>
    <col min="6663" max="6912" width="9" style="158"/>
    <col min="6913" max="6913" width="4.625" style="158" customWidth="1"/>
    <col min="6914" max="6914" width="4.75" style="158" customWidth="1"/>
    <col min="6915" max="6915" width="7.125" style="158" customWidth="1"/>
    <col min="6916" max="6916" width="4.375" style="158" customWidth="1"/>
    <col min="6917" max="6917" width="49.25" style="158" customWidth="1"/>
    <col min="6918" max="6918" width="13" style="158" customWidth="1"/>
    <col min="6919" max="7168" width="9" style="158"/>
    <col min="7169" max="7169" width="4.625" style="158" customWidth="1"/>
    <col min="7170" max="7170" width="4.75" style="158" customWidth="1"/>
    <col min="7171" max="7171" width="7.125" style="158" customWidth="1"/>
    <col min="7172" max="7172" width="4.375" style="158" customWidth="1"/>
    <col min="7173" max="7173" width="49.25" style="158" customWidth="1"/>
    <col min="7174" max="7174" width="13" style="158" customWidth="1"/>
    <col min="7175" max="7424" width="9" style="158"/>
    <col min="7425" max="7425" width="4.625" style="158" customWidth="1"/>
    <col min="7426" max="7426" width="4.75" style="158" customWidth="1"/>
    <col min="7427" max="7427" width="7.125" style="158" customWidth="1"/>
    <col min="7428" max="7428" width="4.375" style="158" customWidth="1"/>
    <col min="7429" max="7429" width="49.25" style="158" customWidth="1"/>
    <col min="7430" max="7430" width="13" style="158" customWidth="1"/>
    <col min="7431" max="7680" width="9" style="158"/>
    <col min="7681" max="7681" width="4.625" style="158" customWidth="1"/>
    <col min="7682" max="7682" width="4.75" style="158" customWidth="1"/>
    <col min="7683" max="7683" width="7.125" style="158" customWidth="1"/>
    <col min="7684" max="7684" width="4.375" style="158" customWidth="1"/>
    <col min="7685" max="7685" width="49.25" style="158" customWidth="1"/>
    <col min="7686" max="7686" width="13" style="158" customWidth="1"/>
    <col min="7687" max="7936" width="9" style="158"/>
    <col min="7937" max="7937" width="4.625" style="158" customWidth="1"/>
    <col min="7938" max="7938" width="4.75" style="158" customWidth="1"/>
    <col min="7939" max="7939" width="7.125" style="158" customWidth="1"/>
    <col min="7940" max="7940" width="4.375" style="158" customWidth="1"/>
    <col min="7941" max="7941" width="49.25" style="158" customWidth="1"/>
    <col min="7942" max="7942" width="13" style="158" customWidth="1"/>
    <col min="7943" max="8192" width="9" style="158"/>
    <col min="8193" max="8193" width="4.625" style="158" customWidth="1"/>
    <col min="8194" max="8194" width="4.75" style="158" customWidth="1"/>
    <col min="8195" max="8195" width="7.125" style="158" customWidth="1"/>
    <col min="8196" max="8196" width="4.375" style="158" customWidth="1"/>
    <col min="8197" max="8197" width="49.25" style="158" customWidth="1"/>
    <col min="8198" max="8198" width="13" style="158" customWidth="1"/>
    <col min="8199" max="8448" width="9" style="158"/>
    <col min="8449" max="8449" width="4.625" style="158" customWidth="1"/>
    <col min="8450" max="8450" width="4.75" style="158" customWidth="1"/>
    <col min="8451" max="8451" width="7.125" style="158" customWidth="1"/>
    <col min="8452" max="8452" width="4.375" style="158" customWidth="1"/>
    <col min="8453" max="8453" width="49.25" style="158" customWidth="1"/>
    <col min="8454" max="8454" width="13" style="158" customWidth="1"/>
    <col min="8455" max="8704" width="9" style="158"/>
    <col min="8705" max="8705" width="4.625" style="158" customWidth="1"/>
    <col min="8706" max="8706" width="4.75" style="158" customWidth="1"/>
    <col min="8707" max="8707" width="7.125" style="158" customWidth="1"/>
    <col min="8708" max="8708" width="4.375" style="158" customWidth="1"/>
    <col min="8709" max="8709" width="49.25" style="158" customWidth="1"/>
    <col min="8710" max="8710" width="13" style="158" customWidth="1"/>
    <col min="8711" max="8960" width="9" style="158"/>
    <col min="8961" max="8961" width="4.625" style="158" customWidth="1"/>
    <col min="8962" max="8962" width="4.75" style="158" customWidth="1"/>
    <col min="8963" max="8963" width="7.125" style="158" customWidth="1"/>
    <col min="8964" max="8964" width="4.375" style="158" customWidth="1"/>
    <col min="8965" max="8965" width="49.25" style="158" customWidth="1"/>
    <col min="8966" max="8966" width="13" style="158" customWidth="1"/>
    <col min="8967" max="9216" width="9" style="158"/>
    <col min="9217" max="9217" width="4.625" style="158" customWidth="1"/>
    <col min="9218" max="9218" width="4.75" style="158" customWidth="1"/>
    <col min="9219" max="9219" width="7.125" style="158" customWidth="1"/>
    <col min="9220" max="9220" width="4.375" style="158" customWidth="1"/>
    <col min="9221" max="9221" width="49.25" style="158" customWidth="1"/>
    <col min="9222" max="9222" width="13" style="158" customWidth="1"/>
    <col min="9223" max="9472" width="9" style="158"/>
    <col min="9473" max="9473" width="4.625" style="158" customWidth="1"/>
    <col min="9474" max="9474" width="4.75" style="158" customWidth="1"/>
    <col min="9475" max="9475" width="7.125" style="158" customWidth="1"/>
    <col min="9476" max="9476" width="4.375" style="158" customWidth="1"/>
    <col min="9477" max="9477" width="49.25" style="158" customWidth="1"/>
    <col min="9478" max="9478" width="13" style="158" customWidth="1"/>
    <col min="9479" max="9728" width="9" style="158"/>
    <col min="9729" max="9729" width="4.625" style="158" customWidth="1"/>
    <col min="9730" max="9730" width="4.75" style="158" customWidth="1"/>
    <col min="9731" max="9731" width="7.125" style="158" customWidth="1"/>
    <col min="9732" max="9732" width="4.375" style="158" customWidth="1"/>
    <col min="9733" max="9733" width="49.25" style="158" customWidth="1"/>
    <col min="9734" max="9734" width="13" style="158" customWidth="1"/>
    <col min="9735" max="9984" width="9" style="158"/>
    <col min="9985" max="9985" width="4.625" style="158" customWidth="1"/>
    <col min="9986" max="9986" width="4.75" style="158" customWidth="1"/>
    <col min="9987" max="9987" width="7.125" style="158" customWidth="1"/>
    <col min="9988" max="9988" width="4.375" style="158" customWidth="1"/>
    <col min="9989" max="9989" width="49.25" style="158" customWidth="1"/>
    <col min="9990" max="9990" width="13" style="158" customWidth="1"/>
    <col min="9991" max="10240" width="9" style="158"/>
    <col min="10241" max="10241" width="4.625" style="158" customWidth="1"/>
    <col min="10242" max="10242" width="4.75" style="158" customWidth="1"/>
    <col min="10243" max="10243" width="7.125" style="158" customWidth="1"/>
    <col min="10244" max="10244" width="4.375" style="158" customWidth="1"/>
    <col min="10245" max="10245" width="49.25" style="158" customWidth="1"/>
    <col min="10246" max="10246" width="13" style="158" customWidth="1"/>
    <col min="10247" max="10496" width="9" style="158"/>
    <col min="10497" max="10497" width="4.625" style="158" customWidth="1"/>
    <col min="10498" max="10498" width="4.75" style="158" customWidth="1"/>
    <col min="10499" max="10499" width="7.125" style="158" customWidth="1"/>
    <col min="10500" max="10500" width="4.375" style="158" customWidth="1"/>
    <col min="10501" max="10501" width="49.25" style="158" customWidth="1"/>
    <col min="10502" max="10502" width="13" style="158" customWidth="1"/>
    <col min="10503" max="10752" width="9" style="158"/>
    <col min="10753" max="10753" width="4.625" style="158" customWidth="1"/>
    <col min="10754" max="10754" width="4.75" style="158" customWidth="1"/>
    <col min="10755" max="10755" width="7.125" style="158" customWidth="1"/>
    <col min="10756" max="10756" width="4.375" style="158" customWidth="1"/>
    <col min="10757" max="10757" width="49.25" style="158" customWidth="1"/>
    <col min="10758" max="10758" width="13" style="158" customWidth="1"/>
    <col min="10759" max="11008" width="9" style="158"/>
    <col min="11009" max="11009" width="4.625" style="158" customWidth="1"/>
    <col min="11010" max="11010" width="4.75" style="158" customWidth="1"/>
    <col min="11011" max="11011" width="7.125" style="158" customWidth="1"/>
    <col min="11012" max="11012" width="4.375" style="158" customWidth="1"/>
    <col min="11013" max="11013" width="49.25" style="158" customWidth="1"/>
    <col min="11014" max="11014" width="13" style="158" customWidth="1"/>
    <col min="11015" max="11264" width="9" style="158"/>
    <col min="11265" max="11265" width="4.625" style="158" customWidth="1"/>
    <col min="11266" max="11266" width="4.75" style="158" customWidth="1"/>
    <col min="11267" max="11267" width="7.125" style="158" customWidth="1"/>
    <col min="11268" max="11268" width="4.375" style="158" customWidth="1"/>
    <col min="11269" max="11269" width="49.25" style="158" customWidth="1"/>
    <col min="11270" max="11270" width="13" style="158" customWidth="1"/>
    <col min="11271" max="11520" width="9" style="158"/>
    <col min="11521" max="11521" width="4.625" style="158" customWidth="1"/>
    <col min="11522" max="11522" width="4.75" style="158" customWidth="1"/>
    <col min="11523" max="11523" width="7.125" style="158" customWidth="1"/>
    <col min="11524" max="11524" width="4.375" style="158" customWidth="1"/>
    <col min="11525" max="11525" width="49.25" style="158" customWidth="1"/>
    <col min="11526" max="11526" width="13" style="158" customWidth="1"/>
    <col min="11527" max="11776" width="9" style="158"/>
    <col min="11777" max="11777" width="4.625" style="158" customWidth="1"/>
    <col min="11778" max="11778" width="4.75" style="158" customWidth="1"/>
    <col min="11779" max="11779" width="7.125" style="158" customWidth="1"/>
    <col min="11780" max="11780" width="4.375" style="158" customWidth="1"/>
    <col min="11781" max="11781" width="49.25" style="158" customWidth="1"/>
    <col min="11782" max="11782" width="13" style="158" customWidth="1"/>
    <col min="11783" max="12032" width="9" style="158"/>
    <col min="12033" max="12033" width="4.625" style="158" customWidth="1"/>
    <col min="12034" max="12034" width="4.75" style="158" customWidth="1"/>
    <col min="12035" max="12035" width="7.125" style="158" customWidth="1"/>
    <col min="12036" max="12036" width="4.375" style="158" customWidth="1"/>
    <col min="12037" max="12037" width="49.25" style="158" customWidth="1"/>
    <col min="12038" max="12038" width="13" style="158" customWidth="1"/>
    <col min="12039" max="12288" width="9" style="158"/>
    <col min="12289" max="12289" width="4.625" style="158" customWidth="1"/>
    <col min="12290" max="12290" width="4.75" style="158" customWidth="1"/>
    <col min="12291" max="12291" width="7.125" style="158" customWidth="1"/>
    <col min="12292" max="12292" width="4.375" style="158" customWidth="1"/>
    <col min="12293" max="12293" width="49.25" style="158" customWidth="1"/>
    <col min="12294" max="12294" width="13" style="158" customWidth="1"/>
    <col min="12295" max="12544" width="9" style="158"/>
    <col min="12545" max="12545" width="4.625" style="158" customWidth="1"/>
    <col min="12546" max="12546" width="4.75" style="158" customWidth="1"/>
    <col min="12547" max="12547" width="7.125" style="158" customWidth="1"/>
    <col min="12548" max="12548" width="4.375" style="158" customWidth="1"/>
    <col min="12549" max="12549" width="49.25" style="158" customWidth="1"/>
    <col min="12550" max="12550" width="13" style="158" customWidth="1"/>
    <col min="12551" max="12800" width="9" style="158"/>
    <col min="12801" max="12801" width="4.625" style="158" customWidth="1"/>
    <col min="12802" max="12802" width="4.75" style="158" customWidth="1"/>
    <col min="12803" max="12803" width="7.125" style="158" customWidth="1"/>
    <col min="12804" max="12804" width="4.375" style="158" customWidth="1"/>
    <col min="12805" max="12805" width="49.25" style="158" customWidth="1"/>
    <col min="12806" max="12806" width="13" style="158" customWidth="1"/>
    <col min="12807" max="13056" width="9" style="158"/>
    <col min="13057" max="13057" width="4.625" style="158" customWidth="1"/>
    <col min="13058" max="13058" width="4.75" style="158" customWidth="1"/>
    <col min="13059" max="13059" width="7.125" style="158" customWidth="1"/>
    <col min="13060" max="13060" width="4.375" style="158" customWidth="1"/>
    <col min="13061" max="13061" width="49.25" style="158" customWidth="1"/>
    <col min="13062" max="13062" width="13" style="158" customWidth="1"/>
    <col min="13063" max="13312" width="9" style="158"/>
    <col min="13313" max="13313" width="4.625" style="158" customWidth="1"/>
    <col min="13314" max="13314" width="4.75" style="158" customWidth="1"/>
    <col min="13315" max="13315" width="7.125" style="158" customWidth="1"/>
    <col min="13316" max="13316" width="4.375" style="158" customWidth="1"/>
    <col min="13317" max="13317" width="49.25" style="158" customWidth="1"/>
    <col min="13318" max="13318" width="13" style="158" customWidth="1"/>
    <col min="13319" max="13568" width="9" style="158"/>
    <col min="13569" max="13569" width="4.625" style="158" customWidth="1"/>
    <col min="13570" max="13570" width="4.75" style="158" customWidth="1"/>
    <col min="13571" max="13571" width="7.125" style="158" customWidth="1"/>
    <col min="13572" max="13572" width="4.375" style="158" customWidth="1"/>
    <col min="13573" max="13573" width="49.25" style="158" customWidth="1"/>
    <col min="13574" max="13574" width="13" style="158" customWidth="1"/>
    <col min="13575" max="13824" width="9" style="158"/>
    <col min="13825" max="13825" width="4.625" style="158" customWidth="1"/>
    <col min="13826" max="13826" width="4.75" style="158" customWidth="1"/>
    <col min="13827" max="13827" width="7.125" style="158" customWidth="1"/>
    <col min="13828" max="13828" width="4.375" style="158" customWidth="1"/>
    <col min="13829" max="13829" width="49.25" style="158" customWidth="1"/>
    <col min="13830" max="13830" width="13" style="158" customWidth="1"/>
    <col min="13831" max="14080" width="9" style="158"/>
    <col min="14081" max="14081" width="4.625" style="158" customWidth="1"/>
    <col min="14082" max="14082" width="4.75" style="158" customWidth="1"/>
    <col min="14083" max="14083" width="7.125" style="158" customWidth="1"/>
    <col min="14084" max="14084" width="4.375" style="158" customWidth="1"/>
    <col min="14085" max="14085" width="49.25" style="158" customWidth="1"/>
    <col min="14086" max="14086" width="13" style="158" customWidth="1"/>
    <col min="14087" max="14336" width="9" style="158"/>
    <col min="14337" max="14337" width="4.625" style="158" customWidth="1"/>
    <col min="14338" max="14338" width="4.75" style="158" customWidth="1"/>
    <col min="14339" max="14339" width="7.125" style="158" customWidth="1"/>
    <col min="14340" max="14340" width="4.375" style="158" customWidth="1"/>
    <col min="14341" max="14341" width="49.25" style="158" customWidth="1"/>
    <col min="14342" max="14342" width="13" style="158" customWidth="1"/>
    <col min="14343" max="14592" width="9" style="158"/>
    <col min="14593" max="14593" width="4.625" style="158" customWidth="1"/>
    <col min="14594" max="14594" width="4.75" style="158" customWidth="1"/>
    <col min="14595" max="14595" width="7.125" style="158" customWidth="1"/>
    <col min="14596" max="14596" width="4.375" style="158" customWidth="1"/>
    <col min="14597" max="14597" width="49.25" style="158" customWidth="1"/>
    <col min="14598" max="14598" width="13" style="158" customWidth="1"/>
    <col min="14599" max="14848" width="9" style="158"/>
    <col min="14849" max="14849" width="4.625" style="158" customWidth="1"/>
    <col min="14850" max="14850" width="4.75" style="158" customWidth="1"/>
    <col min="14851" max="14851" width="7.125" style="158" customWidth="1"/>
    <col min="14852" max="14852" width="4.375" style="158" customWidth="1"/>
    <col min="14853" max="14853" width="49.25" style="158" customWidth="1"/>
    <col min="14854" max="14854" width="13" style="158" customWidth="1"/>
    <col min="14855" max="15104" width="9" style="158"/>
    <col min="15105" max="15105" width="4.625" style="158" customWidth="1"/>
    <col min="15106" max="15106" width="4.75" style="158" customWidth="1"/>
    <col min="15107" max="15107" width="7.125" style="158" customWidth="1"/>
    <col min="15108" max="15108" width="4.375" style="158" customWidth="1"/>
    <col min="15109" max="15109" width="49.25" style="158" customWidth="1"/>
    <col min="15110" max="15110" width="13" style="158" customWidth="1"/>
    <col min="15111" max="15360" width="9" style="158"/>
    <col min="15361" max="15361" width="4.625" style="158" customWidth="1"/>
    <col min="15362" max="15362" width="4.75" style="158" customWidth="1"/>
    <col min="15363" max="15363" width="7.125" style="158" customWidth="1"/>
    <col min="15364" max="15364" width="4.375" style="158" customWidth="1"/>
    <col min="15365" max="15365" width="49.25" style="158" customWidth="1"/>
    <col min="15366" max="15366" width="13" style="158" customWidth="1"/>
    <col min="15367" max="15616" width="9" style="158"/>
    <col min="15617" max="15617" width="4.625" style="158" customWidth="1"/>
    <col min="15618" max="15618" width="4.75" style="158" customWidth="1"/>
    <col min="15619" max="15619" width="7.125" style="158" customWidth="1"/>
    <col min="15620" max="15620" width="4.375" style="158" customWidth="1"/>
    <col min="15621" max="15621" width="49.25" style="158" customWidth="1"/>
    <col min="15622" max="15622" width="13" style="158" customWidth="1"/>
    <col min="15623" max="15872" width="9" style="158"/>
    <col min="15873" max="15873" width="4.625" style="158" customWidth="1"/>
    <col min="15874" max="15874" width="4.75" style="158" customWidth="1"/>
    <col min="15875" max="15875" width="7.125" style="158" customWidth="1"/>
    <col min="15876" max="15876" width="4.375" style="158" customWidth="1"/>
    <col min="15877" max="15877" width="49.25" style="158" customWidth="1"/>
    <col min="15878" max="15878" width="13" style="158" customWidth="1"/>
    <col min="15879" max="16128" width="9" style="158"/>
    <col min="16129" max="16129" width="4.625" style="158" customWidth="1"/>
    <col min="16130" max="16130" width="4.75" style="158" customWidth="1"/>
    <col min="16131" max="16131" width="7.125" style="158" customWidth="1"/>
    <col min="16132" max="16132" width="4.375" style="158" customWidth="1"/>
    <col min="16133" max="16133" width="49.25" style="158" customWidth="1"/>
    <col min="16134" max="16134" width="13" style="158" customWidth="1"/>
    <col min="16135" max="16384" width="9" style="158"/>
  </cols>
  <sheetData>
    <row r="1" spans="1:6" ht="12.75" customHeight="1">
      <c r="E1" s="159" t="s">
        <v>222</v>
      </c>
      <c r="F1" s="1" t="s">
        <v>0</v>
      </c>
    </row>
    <row r="2" spans="1:6" ht="17.25" customHeight="1">
      <c r="A2" s="283" t="s">
        <v>0</v>
      </c>
      <c r="B2" s="283"/>
      <c r="C2" s="281"/>
      <c r="E2" s="5" t="s">
        <v>346</v>
      </c>
      <c r="F2" s="160" t="s">
        <v>0</v>
      </c>
    </row>
    <row r="3" spans="1:6" ht="13.5" customHeight="1">
      <c r="A3" s="283"/>
      <c r="B3" s="283"/>
      <c r="C3" s="282"/>
      <c r="D3" s="161"/>
      <c r="E3" s="5" t="s">
        <v>73</v>
      </c>
    </row>
    <row r="4" spans="1:6" ht="13.5" customHeight="1">
      <c r="A4" s="161"/>
      <c r="B4" s="161"/>
      <c r="C4" s="161"/>
      <c r="D4" s="161"/>
      <c r="E4" s="5" t="s">
        <v>347</v>
      </c>
    </row>
    <row r="5" spans="1:6" ht="13.5" customHeight="1">
      <c r="A5" s="161"/>
      <c r="B5" s="161"/>
      <c r="C5" s="161"/>
      <c r="D5" s="161"/>
      <c r="E5" s="5" t="s">
        <v>2</v>
      </c>
    </row>
    <row r="6" spans="1:6" ht="1.5" customHeight="1">
      <c r="A6" s="161"/>
      <c r="B6" s="161"/>
      <c r="C6" s="161"/>
      <c r="D6" s="161"/>
      <c r="E6" s="104" t="s">
        <v>0</v>
      </c>
    </row>
    <row r="7" spans="1:6" ht="6.75" customHeight="1">
      <c r="A7" s="161"/>
      <c r="B7" s="161"/>
      <c r="C7" s="161"/>
      <c r="D7" s="161"/>
      <c r="E7" s="161"/>
    </row>
    <row r="8" spans="1:6" ht="46.5" customHeight="1">
      <c r="A8" s="445" t="s">
        <v>223</v>
      </c>
      <c r="B8" s="445"/>
      <c r="C8" s="445"/>
      <c r="D8" s="445"/>
      <c r="E8" s="445"/>
      <c r="F8" s="445"/>
    </row>
    <row r="9" spans="1:6" ht="20.100000000000001" customHeight="1">
      <c r="D9" s="162" t="s">
        <v>0</v>
      </c>
      <c r="E9" s="163"/>
      <c r="F9" s="164" t="s">
        <v>165</v>
      </c>
    </row>
    <row r="10" spans="1:6" ht="19.5" customHeight="1">
      <c r="A10" s="165" t="s">
        <v>4</v>
      </c>
      <c r="B10" s="165" t="s">
        <v>5</v>
      </c>
      <c r="C10" s="165" t="s">
        <v>79</v>
      </c>
      <c r="D10" s="165" t="s">
        <v>7</v>
      </c>
      <c r="E10" s="165" t="s">
        <v>224</v>
      </c>
      <c r="F10" s="166" t="s">
        <v>225</v>
      </c>
    </row>
    <row r="11" spans="1:6" ht="16.5" customHeight="1">
      <c r="A11" s="446" t="s">
        <v>226</v>
      </c>
      <c r="B11" s="447"/>
      <c r="C11" s="447"/>
      <c r="D11" s="447"/>
      <c r="E11" s="447"/>
      <c r="F11" s="448"/>
    </row>
    <row r="12" spans="1:6" s="172" customFormat="1" ht="30" customHeight="1">
      <c r="A12" s="167">
        <v>1</v>
      </c>
      <c r="B12" s="168" t="s">
        <v>18</v>
      </c>
      <c r="C12" s="168" t="s">
        <v>19</v>
      </c>
      <c r="D12" s="169">
        <v>6210</v>
      </c>
      <c r="E12" s="170" t="s">
        <v>227</v>
      </c>
      <c r="F12" s="171">
        <v>235000</v>
      </c>
    </row>
    <row r="13" spans="1:6" s="172" customFormat="1" ht="66.75" customHeight="1">
      <c r="A13" s="167">
        <v>2</v>
      </c>
      <c r="B13" s="168">
        <v>600</v>
      </c>
      <c r="C13" s="168">
        <v>60013</v>
      </c>
      <c r="D13" s="169">
        <v>6300</v>
      </c>
      <c r="E13" s="173" t="s">
        <v>228</v>
      </c>
      <c r="F13" s="171">
        <v>80000</v>
      </c>
    </row>
    <row r="14" spans="1:6" s="172" customFormat="1" ht="64.5" customHeight="1">
      <c r="A14" s="167">
        <v>3</v>
      </c>
      <c r="B14" s="168">
        <v>600</v>
      </c>
      <c r="C14" s="168">
        <v>60014</v>
      </c>
      <c r="D14" s="169">
        <v>6300</v>
      </c>
      <c r="E14" s="174" t="s">
        <v>229</v>
      </c>
      <c r="F14" s="171">
        <v>200000</v>
      </c>
    </row>
    <row r="15" spans="1:6" s="172" customFormat="1" ht="65.25" customHeight="1">
      <c r="A15" s="167">
        <v>4</v>
      </c>
      <c r="B15" s="168">
        <v>750</v>
      </c>
      <c r="C15" s="168">
        <v>75020</v>
      </c>
      <c r="D15" s="169">
        <v>2320</v>
      </c>
      <c r="E15" s="175" t="s">
        <v>230</v>
      </c>
      <c r="F15" s="176">
        <v>8988</v>
      </c>
    </row>
    <row r="16" spans="1:6" s="172" customFormat="1" ht="40.5" customHeight="1">
      <c r="A16" s="167">
        <v>5</v>
      </c>
      <c r="B16" s="168">
        <v>754</v>
      </c>
      <c r="C16" s="168">
        <v>75411</v>
      </c>
      <c r="D16" s="169">
        <v>6220</v>
      </c>
      <c r="E16" s="177" t="s">
        <v>231</v>
      </c>
      <c r="F16" s="176">
        <v>5000</v>
      </c>
    </row>
    <row r="17" spans="1:6" s="172" customFormat="1" ht="40.5" customHeight="1">
      <c r="A17" s="167">
        <v>6</v>
      </c>
      <c r="B17" s="168">
        <v>754</v>
      </c>
      <c r="C17" s="168">
        <v>75412</v>
      </c>
      <c r="D17" s="169">
        <v>6220</v>
      </c>
      <c r="E17" s="177" t="s">
        <v>253</v>
      </c>
      <c r="F17" s="176">
        <v>8000</v>
      </c>
    </row>
    <row r="18" spans="1:6" s="172" customFormat="1" ht="36.75" customHeight="1">
      <c r="A18" s="167">
        <v>6</v>
      </c>
      <c r="B18" s="169">
        <v>801</v>
      </c>
      <c r="C18" s="169">
        <v>80103</v>
      </c>
      <c r="D18" s="169">
        <v>2310</v>
      </c>
      <c r="E18" s="170" t="s">
        <v>232</v>
      </c>
      <c r="F18" s="176">
        <v>31150</v>
      </c>
    </row>
    <row r="19" spans="1:6" s="172" customFormat="1" ht="30" customHeight="1">
      <c r="A19" s="167">
        <v>7</v>
      </c>
      <c r="B19" s="169">
        <v>801</v>
      </c>
      <c r="C19" s="169">
        <v>80104</v>
      </c>
      <c r="D19" s="169">
        <v>2310</v>
      </c>
      <c r="E19" s="170" t="s">
        <v>233</v>
      </c>
      <c r="F19" s="176">
        <v>362850</v>
      </c>
    </row>
    <row r="20" spans="1:6" s="172" customFormat="1" ht="30" customHeight="1">
      <c r="A20" s="167">
        <v>9</v>
      </c>
      <c r="B20" s="169">
        <v>801</v>
      </c>
      <c r="C20" s="169">
        <v>80106</v>
      </c>
      <c r="D20" s="169">
        <v>2310</v>
      </c>
      <c r="E20" s="170" t="s">
        <v>234</v>
      </c>
      <c r="F20" s="176">
        <v>810</v>
      </c>
    </row>
    <row r="21" spans="1:6" s="172" customFormat="1" ht="25.5">
      <c r="A21" s="167">
        <v>10</v>
      </c>
      <c r="B21" s="169">
        <v>801</v>
      </c>
      <c r="C21" s="169">
        <v>80110</v>
      </c>
      <c r="D21" s="169">
        <v>2310</v>
      </c>
      <c r="E21" s="170" t="s">
        <v>235</v>
      </c>
      <c r="F21" s="176">
        <v>2711</v>
      </c>
    </row>
    <row r="22" spans="1:6" s="172" customFormat="1" ht="35.25" customHeight="1">
      <c r="A22" s="167">
        <v>11</v>
      </c>
      <c r="B22" s="168">
        <v>801</v>
      </c>
      <c r="C22" s="168">
        <v>80113</v>
      </c>
      <c r="D22" s="169">
        <v>6210</v>
      </c>
      <c r="E22" s="170" t="s">
        <v>236</v>
      </c>
      <c r="F22" s="171">
        <v>100000</v>
      </c>
    </row>
    <row r="23" spans="1:6" s="172" customFormat="1" ht="25.5">
      <c r="A23" s="167">
        <v>12</v>
      </c>
      <c r="B23" s="169">
        <v>851</v>
      </c>
      <c r="C23" s="169">
        <v>85154</v>
      </c>
      <c r="D23" s="169">
        <v>2330</v>
      </c>
      <c r="E23" s="170" t="s">
        <v>237</v>
      </c>
      <c r="F23" s="176">
        <v>500</v>
      </c>
    </row>
    <row r="24" spans="1:6" s="172" customFormat="1" ht="42" customHeight="1">
      <c r="A24" s="178">
        <v>13</v>
      </c>
      <c r="B24" s="179">
        <v>852</v>
      </c>
      <c r="C24" s="179">
        <v>85278</v>
      </c>
      <c r="D24" s="179">
        <v>2710</v>
      </c>
      <c r="E24" s="180" t="s">
        <v>238</v>
      </c>
      <c r="F24" s="181">
        <v>7000</v>
      </c>
    </row>
    <row r="25" spans="1:6" s="172" customFormat="1" ht="25.5">
      <c r="A25" s="167">
        <v>14</v>
      </c>
      <c r="B25" s="182">
        <v>853</v>
      </c>
      <c r="C25" s="182">
        <v>85395</v>
      </c>
      <c r="D25" s="182">
        <v>2319</v>
      </c>
      <c r="E25" s="183" t="s">
        <v>239</v>
      </c>
      <c r="F25" s="184">
        <v>394</v>
      </c>
    </row>
    <row r="26" spans="1:6" s="172" customFormat="1" ht="38.25">
      <c r="A26" s="178">
        <v>15</v>
      </c>
      <c r="B26" s="169">
        <v>900</v>
      </c>
      <c r="C26" s="169">
        <v>90001</v>
      </c>
      <c r="D26" s="169">
        <v>6210</v>
      </c>
      <c r="E26" s="170" t="s">
        <v>240</v>
      </c>
      <c r="F26" s="176">
        <v>72000</v>
      </c>
    </row>
    <row r="27" spans="1:6" s="172" customFormat="1" ht="32.25" customHeight="1">
      <c r="A27" s="178">
        <v>16</v>
      </c>
      <c r="B27" s="169">
        <v>900</v>
      </c>
      <c r="C27" s="169">
        <v>90095</v>
      </c>
      <c r="D27" s="169">
        <v>2310</v>
      </c>
      <c r="E27" s="170" t="s">
        <v>241</v>
      </c>
      <c r="F27" s="176">
        <v>25000</v>
      </c>
    </row>
    <row r="28" spans="1:6" s="172" customFormat="1" ht="37.5" customHeight="1">
      <c r="A28" s="178">
        <v>17</v>
      </c>
      <c r="B28" s="182">
        <v>921</v>
      </c>
      <c r="C28" s="182">
        <v>92109</v>
      </c>
      <c r="D28" s="182">
        <v>6220</v>
      </c>
      <c r="E28" s="183" t="s">
        <v>242</v>
      </c>
      <c r="F28" s="184">
        <v>28500</v>
      </c>
    </row>
    <row r="29" spans="1:6" s="172" customFormat="1" ht="18" customHeight="1">
      <c r="A29" s="449" t="s">
        <v>243</v>
      </c>
      <c r="B29" s="450"/>
      <c r="C29" s="450"/>
      <c r="D29" s="450"/>
      <c r="E29" s="451"/>
      <c r="F29" s="185">
        <f>SUM(F12:F28)</f>
        <v>1167903</v>
      </c>
    </row>
    <row r="30" spans="1:6" s="172" customFormat="1" ht="18" customHeight="1">
      <c r="A30" s="186" t="s">
        <v>0</v>
      </c>
      <c r="B30" s="187"/>
      <c r="C30" s="187"/>
      <c r="D30" s="187"/>
      <c r="E30" s="187"/>
      <c r="F30" s="185"/>
    </row>
    <row r="31" spans="1:6" s="172" customFormat="1" ht="18" customHeight="1">
      <c r="A31" s="188"/>
      <c r="B31" s="187"/>
      <c r="C31" s="187"/>
      <c r="D31" s="187"/>
      <c r="E31" s="187"/>
      <c r="F31" s="185"/>
    </row>
    <row r="32" spans="1:6" s="172" customFormat="1" ht="20.25" customHeight="1">
      <c r="A32" s="452" t="s">
        <v>244</v>
      </c>
      <c r="B32" s="453"/>
      <c r="C32" s="453"/>
      <c r="D32" s="453"/>
      <c r="E32" s="453"/>
      <c r="F32" s="454"/>
    </row>
    <row r="33" spans="1:6" s="172" customFormat="1" ht="27.75" customHeight="1">
      <c r="A33" s="189" t="s">
        <v>170</v>
      </c>
      <c r="B33" s="182">
        <v>630</v>
      </c>
      <c r="C33" s="182">
        <v>63003</v>
      </c>
      <c r="D33" s="182">
        <v>2820</v>
      </c>
      <c r="E33" s="190" t="s">
        <v>245</v>
      </c>
      <c r="F33" s="191">
        <v>4000</v>
      </c>
    </row>
    <row r="34" spans="1:6" s="172" customFormat="1" ht="25.5">
      <c r="A34" s="189" t="s">
        <v>174</v>
      </c>
      <c r="B34" s="182">
        <v>852</v>
      </c>
      <c r="C34" s="182">
        <v>85228</v>
      </c>
      <c r="D34" s="182">
        <v>2820</v>
      </c>
      <c r="E34" s="170" t="s">
        <v>246</v>
      </c>
      <c r="F34" s="191">
        <v>10000</v>
      </c>
    </row>
    <row r="35" spans="1:6" s="172" customFormat="1" ht="17.25" customHeight="1">
      <c r="A35" s="178" t="s">
        <v>176</v>
      </c>
      <c r="B35" s="182">
        <v>921</v>
      </c>
      <c r="C35" s="182">
        <v>92109</v>
      </c>
      <c r="D35" s="182">
        <v>2820</v>
      </c>
      <c r="E35" s="183" t="s">
        <v>247</v>
      </c>
      <c r="F35" s="191">
        <v>22390</v>
      </c>
    </row>
    <row r="36" spans="1:6" s="172" customFormat="1" ht="17.25" customHeight="1">
      <c r="A36" s="178" t="s">
        <v>179</v>
      </c>
      <c r="B36" s="192">
        <v>926</v>
      </c>
      <c r="C36" s="192">
        <v>92605</v>
      </c>
      <c r="D36" s="192">
        <v>2820</v>
      </c>
      <c r="E36" s="193" t="s">
        <v>248</v>
      </c>
      <c r="F36" s="194">
        <v>63000</v>
      </c>
    </row>
    <row r="37" spans="1:6" s="172" customFormat="1" ht="17.25" customHeight="1">
      <c r="A37" s="178" t="s">
        <v>182</v>
      </c>
      <c r="B37" s="192">
        <v>926</v>
      </c>
      <c r="C37" s="192">
        <v>92605</v>
      </c>
      <c r="D37" s="192">
        <v>2360</v>
      </c>
      <c r="E37" s="183" t="s">
        <v>248</v>
      </c>
      <c r="F37" s="194">
        <v>65000</v>
      </c>
    </row>
    <row r="38" spans="1:6" s="172" customFormat="1" ht="31.5" customHeight="1">
      <c r="A38" s="195" t="s">
        <v>185</v>
      </c>
      <c r="B38" s="196">
        <v>900</v>
      </c>
      <c r="C38" s="196">
        <v>90001</v>
      </c>
      <c r="D38" s="197">
        <v>6230</v>
      </c>
      <c r="E38" s="198" t="s">
        <v>249</v>
      </c>
      <c r="F38" s="199">
        <v>50000</v>
      </c>
    </row>
    <row r="39" spans="1:6" s="172" customFormat="1" ht="18" customHeight="1" thickBot="1">
      <c r="A39" s="455" t="s">
        <v>243</v>
      </c>
      <c r="B39" s="456"/>
      <c r="C39" s="456"/>
      <c r="D39" s="456"/>
      <c r="E39" s="457"/>
      <c r="F39" s="185">
        <f>SUM(F33:F38)</f>
        <v>214390</v>
      </c>
    </row>
    <row r="40" spans="1:6" ht="22.5" customHeight="1">
      <c r="A40" s="442" t="s">
        <v>250</v>
      </c>
      <c r="B40" s="443"/>
      <c r="C40" s="443"/>
      <c r="D40" s="443"/>
      <c r="E40" s="444"/>
      <c r="F40" s="200">
        <f>+F29+F39</f>
        <v>1382293</v>
      </c>
    </row>
    <row r="42" spans="1:6">
      <c r="A42" s="201" t="s">
        <v>0</v>
      </c>
    </row>
  </sheetData>
  <mergeCells count="6">
    <mergeCell ref="A40:E40"/>
    <mergeCell ref="A8:F8"/>
    <mergeCell ref="A11:F11"/>
    <mergeCell ref="A29:E29"/>
    <mergeCell ref="A32:F32"/>
    <mergeCell ref="A39:E39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R80"/>
  <sheetViews>
    <sheetView tabSelected="1" showWhiteSpace="0" view="pageLayout" topLeftCell="E63" zoomScaleNormal="100" workbookViewId="0">
      <selection sqref="A1:Q79"/>
    </sheetView>
  </sheetViews>
  <sheetFormatPr defaultRowHeight="11.25"/>
  <cols>
    <col min="1" max="1" width="3.125" style="205" bestFit="1" customWidth="1"/>
    <col min="2" max="2" width="17.375" style="205" customWidth="1"/>
    <col min="3" max="3" width="11.375" style="205" customWidth="1"/>
    <col min="4" max="5" width="9.25" style="205" customWidth="1"/>
    <col min="6" max="6" width="8" style="205" customWidth="1"/>
    <col min="7" max="7" width="6.625" style="205" customWidth="1"/>
    <col min="8" max="8" width="7.5" style="205" customWidth="1"/>
    <col min="9" max="10" width="7.625" style="205" customWidth="1"/>
    <col min="11" max="11" width="6.75" style="205" customWidth="1"/>
    <col min="12" max="12" width="8.625" style="205" customWidth="1"/>
    <col min="13" max="13" width="8.375" style="205" customWidth="1"/>
    <col min="14" max="14" width="9.25" style="205" customWidth="1"/>
    <col min="15" max="15" width="7.25" style="205" customWidth="1"/>
    <col min="16" max="16" width="7.125" style="205" customWidth="1"/>
    <col min="17" max="17" width="7.625" style="205" customWidth="1"/>
    <col min="18" max="256" width="9" style="205"/>
    <col min="257" max="257" width="3.125" style="205" bestFit="1" customWidth="1"/>
    <col min="258" max="258" width="18.125" style="205" customWidth="1"/>
    <col min="259" max="259" width="11.375" style="205" customWidth="1"/>
    <col min="260" max="260" width="9.25" style="205" customWidth="1"/>
    <col min="261" max="261" width="9.75" style="205" customWidth="1"/>
    <col min="262" max="262" width="8" style="205" customWidth="1"/>
    <col min="263" max="263" width="6.625" style="205" customWidth="1"/>
    <col min="264" max="264" width="7.5" style="205" customWidth="1"/>
    <col min="265" max="266" width="7.625" style="205" customWidth="1"/>
    <col min="267" max="267" width="6.75" style="205" customWidth="1"/>
    <col min="268" max="268" width="8.625" style="205" customWidth="1"/>
    <col min="269" max="269" width="8.375" style="205" customWidth="1"/>
    <col min="270" max="270" width="9.25" style="205" customWidth="1"/>
    <col min="271" max="271" width="7.25" style="205" customWidth="1"/>
    <col min="272" max="272" width="7.125" style="205" customWidth="1"/>
    <col min="273" max="273" width="7.625" style="205" customWidth="1"/>
    <col min="274" max="512" width="9" style="205"/>
    <col min="513" max="513" width="3.125" style="205" bestFit="1" customWidth="1"/>
    <col min="514" max="514" width="18.125" style="205" customWidth="1"/>
    <col min="515" max="515" width="11.375" style="205" customWidth="1"/>
    <col min="516" max="516" width="9.25" style="205" customWidth="1"/>
    <col min="517" max="517" width="9.75" style="205" customWidth="1"/>
    <col min="518" max="518" width="8" style="205" customWidth="1"/>
    <col min="519" max="519" width="6.625" style="205" customWidth="1"/>
    <col min="520" max="520" width="7.5" style="205" customWidth="1"/>
    <col min="521" max="522" width="7.625" style="205" customWidth="1"/>
    <col min="523" max="523" width="6.75" style="205" customWidth="1"/>
    <col min="524" max="524" width="8.625" style="205" customWidth="1"/>
    <col min="525" max="525" width="8.375" style="205" customWidth="1"/>
    <col min="526" max="526" width="9.25" style="205" customWidth="1"/>
    <col min="527" max="527" width="7.25" style="205" customWidth="1"/>
    <col min="528" max="528" width="7.125" style="205" customWidth="1"/>
    <col min="529" max="529" width="7.625" style="205" customWidth="1"/>
    <col min="530" max="768" width="9" style="205"/>
    <col min="769" max="769" width="3.125" style="205" bestFit="1" customWidth="1"/>
    <col min="770" max="770" width="18.125" style="205" customWidth="1"/>
    <col min="771" max="771" width="11.375" style="205" customWidth="1"/>
    <col min="772" max="772" width="9.25" style="205" customWidth="1"/>
    <col min="773" max="773" width="9.75" style="205" customWidth="1"/>
    <col min="774" max="774" width="8" style="205" customWidth="1"/>
    <col min="775" max="775" width="6.625" style="205" customWidth="1"/>
    <col min="776" max="776" width="7.5" style="205" customWidth="1"/>
    <col min="777" max="778" width="7.625" style="205" customWidth="1"/>
    <col min="779" max="779" width="6.75" style="205" customWidth="1"/>
    <col min="780" max="780" width="8.625" style="205" customWidth="1"/>
    <col min="781" max="781" width="8.375" style="205" customWidth="1"/>
    <col min="782" max="782" width="9.25" style="205" customWidth="1"/>
    <col min="783" max="783" width="7.25" style="205" customWidth="1"/>
    <col min="784" max="784" width="7.125" style="205" customWidth="1"/>
    <col min="785" max="785" width="7.625" style="205" customWidth="1"/>
    <col min="786" max="1024" width="9" style="205"/>
    <col min="1025" max="1025" width="3.125" style="205" bestFit="1" customWidth="1"/>
    <col min="1026" max="1026" width="18.125" style="205" customWidth="1"/>
    <col min="1027" max="1027" width="11.375" style="205" customWidth="1"/>
    <col min="1028" max="1028" width="9.25" style="205" customWidth="1"/>
    <col min="1029" max="1029" width="9.75" style="205" customWidth="1"/>
    <col min="1030" max="1030" width="8" style="205" customWidth="1"/>
    <col min="1031" max="1031" width="6.625" style="205" customWidth="1"/>
    <col min="1032" max="1032" width="7.5" style="205" customWidth="1"/>
    <col min="1033" max="1034" width="7.625" style="205" customWidth="1"/>
    <col min="1035" max="1035" width="6.75" style="205" customWidth="1"/>
    <col min="1036" max="1036" width="8.625" style="205" customWidth="1"/>
    <col min="1037" max="1037" width="8.375" style="205" customWidth="1"/>
    <col min="1038" max="1038" width="9.25" style="205" customWidth="1"/>
    <col min="1039" max="1039" width="7.25" style="205" customWidth="1"/>
    <col min="1040" max="1040" width="7.125" style="205" customWidth="1"/>
    <col min="1041" max="1041" width="7.625" style="205" customWidth="1"/>
    <col min="1042" max="1280" width="9" style="205"/>
    <col min="1281" max="1281" width="3.125" style="205" bestFit="1" customWidth="1"/>
    <col min="1282" max="1282" width="18.125" style="205" customWidth="1"/>
    <col min="1283" max="1283" width="11.375" style="205" customWidth="1"/>
    <col min="1284" max="1284" width="9.25" style="205" customWidth="1"/>
    <col min="1285" max="1285" width="9.75" style="205" customWidth="1"/>
    <col min="1286" max="1286" width="8" style="205" customWidth="1"/>
    <col min="1287" max="1287" width="6.625" style="205" customWidth="1"/>
    <col min="1288" max="1288" width="7.5" style="205" customWidth="1"/>
    <col min="1289" max="1290" width="7.625" style="205" customWidth="1"/>
    <col min="1291" max="1291" width="6.75" style="205" customWidth="1"/>
    <col min="1292" max="1292" width="8.625" style="205" customWidth="1"/>
    <col min="1293" max="1293" width="8.375" style="205" customWidth="1"/>
    <col min="1294" max="1294" width="9.25" style="205" customWidth="1"/>
    <col min="1295" max="1295" width="7.25" style="205" customWidth="1"/>
    <col min="1296" max="1296" width="7.125" style="205" customWidth="1"/>
    <col min="1297" max="1297" width="7.625" style="205" customWidth="1"/>
    <col min="1298" max="1536" width="9" style="205"/>
    <col min="1537" max="1537" width="3.125" style="205" bestFit="1" customWidth="1"/>
    <col min="1538" max="1538" width="18.125" style="205" customWidth="1"/>
    <col min="1539" max="1539" width="11.375" style="205" customWidth="1"/>
    <col min="1540" max="1540" width="9.25" style="205" customWidth="1"/>
    <col min="1541" max="1541" width="9.75" style="205" customWidth="1"/>
    <col min="1542" max="1542" width="8" style="205" customWidth="1"/>
    <col min="1543" max="1543" width="6.625" style="205" customWidth="1"/>
    <col min="1544" max="1544" width="7.5" style="205" customWidth="1"/>
    <col min="1545" max="1546" width="7.625" style="205" customWidth="1"/>
    <col min="1547" max="1547" width="6.75" style="205" customWidth="1"/>
    <col min="1548" max="1548" width="8.625" style="205" customWidth="1"/>
    <col min="1549" max="1549" width="8.375" style="205" customWidth="1"/>
    <col min="1550" max="1550" width="9.25" style="205" customWidth="1"/>
    <col min="1551" max="1551" width="7.25" style="205" customWidth="1"/>
    <col min="1552" max="1552" width="7.125" style="205" customWidth="1"/>
    <col min="1553" max="1553" width="7.625" style="205" customWidth="1"/>
    <col min="1554" max="1792" width="9" style="205"/>
    <col min="1793" max="1793" width="3.125" style="205" bestFit="1" customWidth="1"/>
    <col min="1794" max="1794" width="18.125" style="205" customWidth="1"/>
    <col min="1795" max="1795" width="11.375" style="205" customWidth="1"/>
    <col min="1796" max="1796" width="9.25" style="205" customWidth="1"/>
    <col min="1797" max="1797" width="9.75" style="205" customWidth="1"/>
    <col min="1798" max="1798" width="8" style="205" customWidth="1"/>
    <col min="1799" max="1799" width="6.625" style="205" customWidth="1"/>
    <col min="1800" max="1800" width="7.5" style="205" customWidth="1"/>
    <col min="1801" max="1802" width="7.625" style="205" customWidth="1"/>
    <col min="1803" max="1803" width="6.75" style="205" customWidth="1"/>
    <col min="1804" max="1804" width="8.625" style="205" customWidth="1"/>
    <col min="1805" max="1805" width="8.375" style="205" customWidth="1"/>
    <col min="1806" max="1806" width="9.25" style="205" customWidth="1"/>
    <col min="1807" max="1807" width="7.25" style="205" customWidth="1"/>
    <col min="1808" max="1808" width="7.125" style="205" customWidth="1"/>
    <col min="1809" max="1809" width="7.625" style="205" customWidth="1"/>
    <col min="1810" max="2048" width="9" style="205"/>
    <col min="2049" max="2049" width="3.125" style="205" bestFit="1" customWidth="1"/>
    <col min="2050" max="2050" width="18.125" style="205" customWidth="1"/>
    <col min="2051" max="2051" width="11.375" style="205" customWidth="1"/>
    <col min="2052" max="2052" width="9.25" style="205" customWidth="1"/>
    <col min="2053" max="2053" width="9.75" style="205" customWidth="1"/>
    <col min="2054" max="2054" width="8" style="205" customWidth="1"/>
    <col min="2055" max="2055" width="6.625" style="205" customWidth="1"/>
    <col min="2056" max="2056" width="7.5" style="205" customWidth="1"/>
    <col min="2057" max="2058" width="7.625" style="205" customWidth="1"/>
    <col min="2059" max="2059" width="6.75" style="205" customWidth="1"/>
    <col min="2060" max="2060" width="8.625" style="205" customWidth="1"/>
    <col min="2061" max="2061" width="8.375" style="205" customWidth="1"/>
    <col min="2062" max="2062" width="9.25" style="205" customWidth="1"/>
    <col min="2063" max="2063" width="7.25" style="205" customWidth="1"/>
    <col min="2064" max="2064" width="7.125" style="205" customWidth="1"/>
    <col min="2065" max="2065" width="7.625" style="205" customWidth="1"/>
    <col min="2066" max="2304" width="9" style="205"/>
    <col min="2305" max="2305" width="3.125" style="205" bestFit="1" customWidth="1"/>
    <col min="2306" max="2306" width="18.125" style="205" customWidth="1"/>
    <col min="2307" max="2307" width="11.375" style="205" customWidth="1"/>
    <col min="2308" max="2308" width="9.25" style="205" customWidth="1"/>
    <col min="2309" max="2309" width="9.75" style="205" customWidth="1"/>
    <col min="2310" max="2310" width="8" style="205" customWidth="1"/>
    <col min="2311" max="2311" width="6.625" style="205" customWidth="1"/>
    <col min="2312" max="2312" width="7.5" style="205" customWidth="1"/>
    <col min="2313" max="2314" width="7.625" style="205" customWidth="1"/>
    <col min="2315" max="2315" width="6.75" style="205" customWidth="1"/>
    <col min="2316" max="2316" width="8.625" style="205" customWidth="1"/>
    <col min="2317" max="2317" width="8.375" style="205" customWidth="1"/>
    <col min="2318" max="2318" width="9.25" style="205" customWidth="1"/>
    <col min="2319" max="2319" width="7.25" style="205" customWidth="1"/>
    <col min="2320" max="2320" width="7.125" style="205" customWidth="1"/>
    <col min="2321" max="2321" width="7.625" style="205" customWidth="1"/>
    <col min="2322" max="2560" width="9" style="205"/>
    <col min="2561" max="2561" width="3.125" style="205" bestFit="1" customWidth="1"/>
    <col min="2562" max="2562" width="18.125" style="205" customWidth="1"/>
    <col min="2563" max="2563" width="11.375" style="205" customWidth="1"/>
    <col min="2564" max="2564" width="9.25" style="205" customWidth="1"/>
    <col min="2565" max="2565" width="9.75" style="205" customWidth="1"/>
    <col min="2566" max="2566" width="8" style="205" customWidth="1"/>
    <col min="2567" max="2567" width="6.625" style="205" customWidth="1"/>
    <col min="2568" max="2568" width="7.5" style="205" customWidth="1"/>
    <col min="2569" max="2570" width="7.625" style="205" customWidth="1"/>
    <col min="2571" max="2571" width="6.75" style="205" customWidth="1"/>
    <col min="2572" max="2572" width="8.625" style="205" customWidth="1"/>
    <col min="2573" max="2573" width="8.375" style="205" customWidth="1"/>
    <col min="2574" max="2574" width="9.25" style="205" customWidth="1"/>
    <col min="2575" max="2575" width="7.25" style="205" customWidth="1"/>
    <col min="2576" max="2576" width="7.125" style="205" customWidth="1"/>
    <col min="2577" max="2577" width="7.625" style="205" customWidth="1"/>
    <col min="2578" max="2816" width="9" style="205"/>
    <col min="2817" max="2817" width="3.125" style="205" bestFit="1" customWidth="1"/>
    <col min="2818" max="2818" width="18.125" style="205" customWidth="1"/>
    <col min="2819" max="2819" width="11.375" style="205" customWidth="1"/>
    <col min="2820" max="2820" width="9.25" style="205" customWidth="1"/>
    <col min="2821" max="2821" width="9.75" style="205" customWidth="1"/>
    <col min="2822" max="2822" width="8" style="205" customWidth="1"/>
    <col min="2823" max="2823" width="6.625" style="205" customWidth="1"/>
    <col min="2824" max="2824" width="7.5" style="205" customWidth="1"/>
    <col min="2825" max="2826" width="7.625" style="205" customWidth="1"/>
    <col min="2827" max="2827" width="6.75" style="205" customWidth="1"/>
    <col min="2828" max="2828" width="8.625" style="205" customWidth="1"/>
    <col min="2829" max="2829" width="8.375" style="205" customWidth="1"/>
    <col min="2830" max="2830" width="9.25" style="205" customWidth="1"/>
    <col min="2831" max="2831" width="7.25" style="205" customWidth="1"/>
    <col min="2832" max="2832" width="7.125" style="205" customWidth="1"/>
    <col min="2833" max="2833" width="7.625" style="205" customWidth="1"/>
    <col min="2834" max="3072" width="9" style="205"/>
    <col min="3073" max="3073" width="3.125" style="205" bestFit="1" customWidth="1"/>
    <col min="3074" max="3074" width="18.125" style="205" customWidth="1"/>
    <col min="3075" max="3075" width="11.375" style="205" customWidth="1"/>
    <col min="3076" max="3076" width="9.25" style="205" customWidth="1"/>
    <col min="3077" max="3077" width="9.75" style="205" customWidth="1"/>
    <col min="3078" max="3078" width="8" style="205" customWidth="1"/>
    <col min="3079" max="3079" width="6.625" style="205" customWidth="1"/>
    <col min="3080" max="3080" width="7.5" style="205" customWidth="1"/>
    <col min="3081" max="3082" width="7.625" style="205" customWidth="1"/>
    <col min="3083" max="3083" width="6.75" style="205" customWidth="1"/>
    <col min="3084" max="3084" width="8.625" style="205" customWidth="1"/>
    <col min="3085" max="3085" width="8.375" style="205" customWidth="1"/>
    <col min="3086" max="3086" width="9.25" style="205" customWidth="1"/>
    <col min="3087" max="3087" width="7.25" style="205" customWidth="1"/>
    <col min="3088" max="3088" width="7.125" style="205" customWidth="1"/>
    <col min="3089" max="3089" width="7.625" style="205" customWidth="1"/>
    <col min="3090" max="3328" width="9" style="205"/>
    <col min="3329" max="3329" width="3.125" style="205" bestFit="1" customWidth="1"/>
    <col min="3330" max="3330" width="18.125" style="205" customWidth="1"/>
    <col min="3331" max="3331" width="11.375" style="205" customWidth="1"/>
    <col min="3332" max="3332" width="9.25" style="205" customWidth="1"/>
    <col min="3333" max="3333" width="9.75" style="205" customWidth="1"/>
    <col min="3334" max="3334" width="8" style="205" customWidth="1"/>
    <col min="3335" max="3335" width="6.625" style="205" customWidth="1"/>
    <col min="3336" max="3336" width="7.5" style="205" customWidth="1"/>
    <col min="3337" max="3338" width="7.625" style="205" customWidth="1"/>
    <col min="3339" max="3339" width="6.75" style="205" customWidth="1"/>
    <col min="3340" max="3340" width="8.625" style="205" customWidth="1"/>
    <col min="3341" max="3341" width="8.375" style="205" customWidth="1"/>
    <col min="3342" max="3342" width="9.25" style="205" customWidth="1"/>
    <col min="3343" max="3343" width="7.25" style="205" customWidth="1"/>
    <col min="3344" max="3344" width="7.125" style="205" customWidth="1"/>
    <col min="3345" max="3345" width="7.625" style="205" customWidth="1"/>
    <col min="3346" max="3584" width="9" style="205"/>
    <col min="3585" max="3585" width="3.125" style="205" bestFit="1" customWidth="1"/>
    <col min="3586" max="3586" width="18.125" style="205" customWidth="1"/>
    <col min="3587" max="3587" width="11.375" style="205" customWidth="1"/>
    <col min="3588" max="3588" width="9.25" style="205" customWidth="1"/>
    <col min="3589" max="3589" width="9.75" style="205" customWidth="1"/>
    <col min="3590" max="3590" width="8" style="205" customWidth="1"/>
    <col min="3591" max="3591" width="6.625" style="205" customWidth="1"/>
    <col min="3592" max="3592" width="7.5" style="205" customWidth="1"/>
    <col min="3593" max="3594" width="7.625" style="205" customWidth="1"/>
    <col min="3595" max="3595" width="6.75" style="205" customWidth="1"/>
    <col min="3596" max="3596" width="8.625" style="205" customWidth="1"/>
    <col min="3597" max="3597" width="8.375" style="205" customWidth="1"/>
    <col min="3598" max="3598" width="9.25" style="205" customWidth="1"/>
    <col min="3599" max="3599" width="7.25" style="205" customWidth="1"/>
    <col min="3600" max="3600" width="7.125" style="205" customWidth="1"/>
    <col min="3601" max="3601" width="7.625" style="205" customWidth="1"/>
    <col min="3602" max="3840" width="9" style="205"/>
    <col min="3841" max="3841" width="3.125" style="205" bestFit="1" customWidth="1"/>
    <col min="3842" max="3842" width="18.125" style="205" customWidth="1"/>
    <col min="3843" max="3843" width="11.375" style="205" customWidth="1"/>
    <col min="3844" max="3844" width="9.25" style="205" customWidth="1"/>
    <col min="3845" max="3845" width="9.75" style="205" customWidth="1"/>
    <col min="3846" max="3846" width="8" style="205" customWidth="1"/>
    <col min="3847" max="3847" width="6.625" style="205" customWidth="1"/>
    <col min="3848" max="3848" width="7.5" style="205" customWidth="1"/>
    <col min="3849" max="3850" width="7.625" style="205" customWidth="1"/>
    <col min="3851" max="3851" width="6.75" style="205" customWidth="1"/>
    <col min="3852" max="3852" width="8.625" style="205" customWidth="1"/>
    <col min="3853" max="3853" width="8.375" style="205" customWidth="1"/>
    <col min="3854" max="3854" width="9.25" style="205" customWidth="1"/>
    <col min="3855" max="3855" width="7.25" style="205" customWidth="1"/>
    <col min="3856" max="3856" width="7.125" style="205" customWidth="1"/>
    <col min="3857" max="3857" width="7.625" style="205" customWidth="1"/>
    <col min="3858" max="4096" width="9" style="205"/>
    <col min="4097" max="4097" width="3.125" style="205" bestFit="1" customWidth="1"/>
    <col min="4098" max="4098" width="18.125" style="205" customWidth="1"/>
    <col min="4099" max="4099" width="11.375" style="205" customWidth="1"/>
    <col min="4100" max="4100" width="9.25" style="205" customWidth="1"/>
    <col min="4101" max="4101" width="9.75" style="205" customWidth="1"/>
    <col min="4102" max="4102" width="8" style="205" customWidth="1"/>
    <col min="4103" max="4103" width="6.625" style="205" customWidth="1"/>
    <col min="4104" max="4104" width="7.5" style="205" customWidth="1"/>
    <col min="4105" max="4106" width="7.625" style="205" customWidth="1"/>
    <col min="4107" max="4107" width="6.75" style="205" customWidth="1"/>
    <col min="4108" max="4108" width="8.625" style="205" customWidth="1"/>
    <col min="4109" max="4109" width="8.375" style="205" customWidth="1"/>
    <col min="4110" max="4110" width="9.25" style="205" customWidth="1"/>
    <col min="4111" max="4111" width="7.25" style="205" customWidth="1"/>
    <col min="4112" max="4112" width="7.125" style="205" customWidth="1"/>
    <col min="4113" max="4113" width="7.625" style="205" customWidth="1"/>
    <col min="4114" max="4352" width="9" style="205"/>
    <col min="4353" max="4353" width="3.125" style="205" bestFit="1" customWidth="1"/>
    <col min="4354" max="4354" width="18.125" style="205" customWidth="1"/>
    <col min="4355" max="4355" width="11.375" style="205" customWidth="1"/>
    <col min="4356" max="4356" width="9.25" style="205" customWidth="1"/>
    <col min="4357" max="4357" width="9.75" style="205" customWidth="1"/>
    <col min="4358" max="4358" width="8" style="205" customWidth="1"/>
    <col min="4359" max="4359" width="6.625" style="205" customWidth="1"/>
    <col min="4360" max="4360" width="7.5" style="205" customWidth="1"/>
    <col min="4361" max="4362" width="7.625" style="205" customWidth="1"/>
    <col min="4363" max="4363" width="6.75" style="205" customWidth="1"/>
    <col min="4364" max="4364" width="8.625" style="205" customWidth="1"/>
    <col min="4365" max="4365" width="8.375" style="205" customWidth="1"/>
    <col min="4366" max="4366" width="9.25" style="205" customWidth="1"/>
    <col min="4367" max="4367" width="7.25" style="205" customWidth="1"/>
    <col min="4368" max="4368" width="7.125" style="205" customWidth="1"/>
    <col min="4369" max="4369" width="7.625" style="205" customWidth="1"/>
    <col min="4370" max="4608" width="9" style="205"/>
    <col min="4609" max="4609" width="3.125" style="205" bestFit="1" customWidth="1"/>
    <col min="4610" max="4610" width="18.125" style="205" customWidth="1"/>
    <col min="4611" max="4611" width="11.375" style="205" customWidth="1"/>
    <col min="4612" max="4612" width="9.25" style="205" customWidth="1"/>
    <col min="4613" max="4613" width="9.75" style="205" customWidth="1"/>
    <col min="4614" max="4614" width="8" style="205" customWidth="1"/>
    <col min="4615" max="4615" width="6.625" style="205" customWidth="1"/>
    <col min="4616" max="4616" width="7.5" style="205" customWidth="1"/>
    <col min="4617" max="4618" width="7.625" style="205" customWidth="1"/>
    <col min="4619" max="4619" width="6.75" style="205" customWidth="1"/>
    <col min="4620" max="4620" width="8.625" style="205" customWidth="1"/>
    <col min="4621" max="4621" width="8.375" style="205" customWidth="1"/>
    <col min="4622" max="4622" width="9.25" style="205" customWidth="1"/>
    <col min="4623" max="4623" width="7.25" style="205" customWidth="1"/>
    <col min="4624" max="4624" width="7.125" style="205" customWidth="1"/>
    <col min="4625" max="4625" width="7.625" style="205" customWidth="1"/>
    <col min="4626" max="4864" width="9" style="205"/>
    <col min="4865" max="4865" width="3.125" style="205" bestFit="1" customWidth="1"/>
    <col min="4866" max="4866" width="18.125" style="205" customWidth="1"/>
    <col min="4867" max="4867" width="11.375" style="205" customWidth="1"/>
    <col min="4868" max="4868" width="9.25" style="205" customWidth="1"/>
    <col min="4869" max="4869" width="9.75" style="205" customWidth="1"/>
    <col min="4870" max="4870" width="8" style="205" customWidth="1"/>
    <col min="4871" max="4871" width="6.625" style="205" customWidth="1"/>
    <col min="4872" max="4872" width="7.5" style="205" customWidth="1"/>
    <col min="4873" max="4874" width="7.625" style="205" customWidth="1"/>
    <col min="4875" max="4875" width="6.75" style="205" customWidth="1"/>
    <col min="4876" max="4876" width="8.625" style="205" customWidth="1"/>
    <col min="4877" max="4877" width="8.375" style="205" customWidth="1"/>
    <col min="4878" max="4878" width="9.25" style="205" customWidth="1"/>
    <col min="4879" max="4879" width="7.25" style="205" customWidth="1"/>
    <col min="4880" max="4880" width="7.125" style="205" customWidth="1"/>
    <col min="4881" max="4881" width="7.625" style="205" customWidth="1"/>
    <col min="4882" max="5120" width="9" style="205"/>
    <col min="5121" max="5121" width="3.125" style="205" bestFit="1" customWidth="1"/>
    <col min="5122" max="5122" width="18.125" style="205" customWidth="1"/>
    <col min="5123" max="5123" width="11.375" style="205" customWidth="1"/>
    <col min="5124" max="5124" width="9.25" style="205" customWidth="1"/>
    <col min="5125" max="5125" width="9.75" style="205" customWidth="1"/>
    <col min="5126" max="5126" width="8" style="205" customWidth="1"/>
    <col min="5127" max="5127" width="6.625" style="205" customWidth="1"/>
    <col min="5128" max="5128" width="7.5" style="205" customWidth="1"/>
    <col min="5129" max="5130" width="7.625" style="205" customWidth="1"/>
    <col min="5131" max="5131" width="6.75" style="205" customWidth="1"/>
    <col min="5132" max="5132" width="8.625" style="205" customWidth="1"/>
    <col min="5133" max="5133" width="8.375" style="205" customWidth="1"/>
    <col min="5134" max="5134" width="9.25" style="205" customWidth="1"/>
    <col min="5135" max="5135" width="7.25" style="205" customWidth="1"/>
    <col min="5136" max="5136" width="7.125" style="205" customWidth="1"/>
    <col min="5137" max="5137" width="7.625" style="205" customWidth="1"/>
    <col min="5138" max="5376" width="9" style="205"/>
    <col min="5377" max="5377" width="3.125" style="205" bestFit="1" customWidth="1"/>
    <col min="5378" max="5378" width="18.125" style="205" customWidth="1"/>
    <col min="5379" max="5379" width="11.375" style="205" customWidth="1"/>
    <col min="5380" max="5380" width="9.25" style="205" customWidth="1"/>
    <col min="5381" max="5381" width="9.75" style="205" customWidth="1"/>
    <col min="5382" max="5382" width="8" style="205" customWidth="1"/>
    <col min="5383" max="5383" width="6.625" style="205" customWidth="1"/>
    <col min="5384" max="5384" width="7.5" style="205" customWidth="1"/>
    <col min="5385" max="5386" width="7.625" style="205" customWidth="1"/>
    <col min="5387" max="5387" width="6.75" style="205" customWidth="1"/>
    <col min="5388" max="5388" width="8.625" style="205" customWidth="1"/>
    <col min="5389" max="5389" width="8.375" style="205" customWidth="1"/>
    <col min="5390" max="5390" width="9.25" style="205" customWidth="1"/>
    <col min="5391" max="5391" width="7.25" style="205" customWidth="1"/>
    <col min="5392" max="5392" width="7.125" style="205" customWidth="1"/>
    <col min="5393" max="5393" width="7.625" style="205" customWidth="1"/>
    <col min="5394" max="5632" width="9" style="205"/>
    <col min="5633" max="5633" width="3.125" style="205" bestFit="1" customWidth="1"/>
    <col min="5634" max="5634" width="18.125" style="205" customWidth="1"/>
    <col min="5635" max="5635" width="11.375" style="205" customWidth="1"/>
    <col min="5636" max="5636" width="9.25" style="205" customWidth="1"/>
    <col min="5637" max="5637" width="9.75" style="205" customWidth="1"/>
    <col min="5638" max="5638" width="8" style="205" customWidth="1"/>
    <col min="5639" max="5639" width="6.625" style="205" customWidth="1"/>
    <col min="5640" max="5640" width="7.5" style="205" customWidth="1"/>
    <col min="5641" max="5642" width="7.625" style="205" customWidth="1"/>
    <col min="5643" max="5643" width="6.75" style="205" customWidth="1"/>
    <col min="5644" max="5644" width="8.625" style="205" customWidth="1"/>
    <col min="5645" max="5645" width="8.375" style="205" customWidth="1"/>
    <col min="5646" max="5646" width="9.25" style="205" customWidth="1"/>
    <col min="5647" max="5647" width="7.25" style="205" customWidth="1"/>
    <col min="5648" max="5648" width="7.125" style="205" customWidth="1"/>
    <col min="5649" max="5649" width="7.625" style="205" customWidth="1"/>
    <col min="5650" max="5888" width="9" style="205"/>
    <col min="5889" max="5889" width="3.125" style="205" bestFit="1" customWidth="1"/>
    <col min="5890" max="5890" width="18.125" style="205" customWidth="1"/>
    <col min="5891" max="5891" width="11.375" style="205" customWidth="1"/>
    <col min="5892" max="5892" width="9.25" style="205" customWidth="1"/>
    <col min="5893" max="5893" width="9.75" style="205" customWidth="1"/>
    <col min="5894" max="5894" width="8" style="205" customWidth="1"/>
    <col min="5895" max="5895" width="6.625" style="205" customWidth="1"/>
    <col min="5896" max="5896" width="7.5" style="205" customWidth="1"/>
    <col min="5897" max="5898" width="7.625" style="205" customWidth="1"/>
    <col min="5899" max="5899" width="6.75" style="205" customWidth="1"/>
    <col min="5900" max="5900" width="8.625" style="205" customWidth="1"/>
    <col min="5901" max="5901" width="8.375" style="205" customWidth="1"/>
    <col min="5902" max="5902" width="9.25" style="205" customWidth="1"/>
    <col min="5903" max="5903" width="7.25" style="205" customWidth="1"/>
    <col min="5904" max="5904" width="7.125" style="205" customWidth="1"/>
    <col min="5905" max="5905" width="7.625" style="205" customWidth="1"/>
    <col min="5906" max="6144" width="9" style="205"/>
    <col min="6145" max="6145" width="3.125" style="205" bestFit="1" customWidth="1"/>
    <col min="6146" max="6146" width="18.125" style="205" customWidth="1"/>
    <col min="6147" max="6147" width="11.375" style="205" customWidth="1"/>
    <col min="6148" max="6148" width="9.25" style="205" customWidth="1"/>
    <col min="6149" max="6149" width="9.75" style="205" customWidth="1"/>
    <col min="6150" max="6150" width="8" style="205" customWidth="1"/>
    <col min="6151" max="6151" width="6.625" style="205" customWidth="1"/>
    <col min="6152" max="6152" width="7.5" style="205" customWidth="1"/>
    <col min="6153" max="6154" width="7.625" style="205" customWidth="1"/>
    <col min="6155" max="6155" width="6.75" style="205" customWidth="1"/>
    <col min="6156" max="6156" width="8.625" style="205" customWidth="1"/>
    <col min="6157" max="6157" width="8.375" style="205" customWidth="1"/>
    <col min="6158" max="6158" width="9.25" style="205" customWidth="1"/>
    <col min="6159" max="6159" width="7.25" style="205" customWidth="1"/>
    <col min="6160" max="6160" width="7.125" style="205" customWidth="1"/>
    <col min="6161" max="6161" width="7.625" style="205" customWidth="1"/>
    <col min="6162" max="6400" width="9" style="205"/>
    <col min="6401" max="6401" width="3.125" style="205" bestFit="1" customWidth="1"/>
    <col min="6402" max="6402" width="18.125" style="205" customWidth="1"/>
    <col min="6403" max="6403" width="11.375" style="205" customWidth="1"/>
    <col min="6404" max="6404" width="9.25" style="205" customWidth="1"/>
    <col min="6405" max="6405" width="9.75" style="205" customWidth="1"/>
    <col min="6406" max="6406" width="8" style="205" customWidth="1"/>
    <col min="6407" max="6407" width="6.625" style="205" customWidth="1"/>
    <col min="6408" max="6408" width="7.5" style="205" customWidth="1"/>
    <col min="6409" max="6410" width="7.625" style="205" customWidth="1"/>
    <col min="6411" max="6411" width="6.75" style="205" customWidth="1"/>
    <col min="6412" max="6412" width="8.625" style="205" customWidth="1"/>
    <col min="6413" max="6413" width="8.375" style="205" customWidth="1"/>
    <col min="6414" max="6414" width="9.25" style="205" customWidth="1"/>
    <col min="6415" max="6415" width="7.25" style="205" customWidth="1"/>
    <col min="6416" max="6416" width="7.125" style="205" customWidth="1"/>
    <col min="6417" max="6417" width="7.625" style="205" customWidth="1"/>
    <col min="6418" max="6656" width="9" style="205"/>
    <col min="6657" max="6657" width="3.125" style="205" bestFit="1" customWidth="1"/>
    <col min="6658" max="6658" width="18.125" style="205" customWidth="1"/>
    <col min="6659" max="6659" width="11.375" style="205" customWidth="1"/>
    <col min="6660" max="6660" width="9.25" style="205" customWidth="1"/>
    <col min="6661" max="6661" width="9.75" style="205" customWidth="1"/>
    <col min="6662" max="6662" width="8" style="205" customWidth="1"/>
    <col min="6663" max="6663" width="6.625" style="205" customWidth="1"/>
    <col min="6664" max="6664" width="7.5" style="205" customWidth="1"/>
    <col min="6665" max="6666" width="7.625" style="205" customWidth="1"/>
    <col min="6667" max="6667" width="6.75" style="205" customWidth="1"/>
    <col min="6668" max="6668" width="8.625" style="205" customWidth="1"/>
    <col min="6669" max="6669" width="8.375" style="205" customWidth="1"/>
    <col min="6670" max="6670" width="9.25" style="205" customWidth="1"/>
    <col min="6671" max="6671" width="7.25" style="205" customWidth="1"/>
    <col min="6672" max="6672" width="7.125" style="205" customWidth="1"/>
    <col min="6673" max="6673" width="7.625" style="205" customWidth="1"/>
    <col min="6674" max="6912" width="9" style="205"/>
    <col min="6913" max="6913" width="3.125" style="205" bestFit="1" customWidth="1"/>
    <col min="6914" max="6914" width="18.125" style="205" customWidth="1"/>
    <col min="6915" max="6915" width="11.375" style="205" customWidth="1"/>
    <col min="6916" max="6916" width="9.25" style="205" customWidth="1"/>
    <col min="6917" max="6917" width="9.75" style="205" customWidth="1"/>
    <col min="6918" max="6918" width="8" style="205" customWidth="1"/>
    <col min="6919" max="6919" width="6.625" style="205" customWidth="1"/>
    <col min="6920" max="6920" width="7.5" style="205" customWidth="1"/>
    <col min="6921" max="6922" width="7.625" style="205" customWidth="1"/>
    <col min="6923" max="6923" width="6.75" style="205" customWidth="1"/>
    <col min="6924" max="6924" width="8.625" style="205" customWidth="1"/>
    <col min="6925" max="6925" width="8.375" style="205" customWidth="1"/>
    <col min="6926" max="6926" width="9.25" style="205" customWidth="1"/>
    <col min="6927" max="6927" width="7.25" style="205" customWidth="1"/>
    <col min="6928" max="6928" width="7.125" style="205" customWidth="1"/>
    <col min="6929" max="6929" width="7.625" style="205" customWidth="1"/>
    <col min="6930" max="7168" width="9" style="205"/>
    <col min="7169" max="7169" width="3.125" style="205" bestFit="1" customWidth="1"/>
    <col min="7170" max="7170" width="18.125" style="205" customWidth="1"/>
    <col min="7171" max="7171" width="11.375" style="205" customWidth="1"/>
    <col min="7172" max="7172" width="9.25" style="205" customWidth="1"/>
    <col min="7173" max="7173" width="9.75" style="205" customWidth="1"/>
    <col min="7174" max="7174" width="8" style="205" customWidth="1"/>
    <col min="7175" max="7175" width="6.625" style="205" customWidth="1"/>
    <col min="7176" max="7176" width="7.5" style="205" customWidth="1"/>
    <col min="7177" max="7178" width="7.625" style="205" customWidth="1"/>
    <col min="7179" max="7179" width="6.75" style="205" customWidth="1"/>
    <col min="7180" max="7180" width="8.625" style="205" customWidth="1"/>
    <col min="7181" max="7181" width="8.375" style="205" customWidth="1"/>
    <col min="7182" max="7182" width="9.25" style="205" customWidth="1"/>
    <col min="7183" max="7183" width="7.25" style="205" customWidth="1"/>
    <col min="7184" max="7184" width="7.125" style="205" customWidth="1"/>
    <col min="7185" max="7185" width="7.625" style="205" customWidth="1"/>
    <col min="7186" max="7424" width="9" style="205"/>
    <col min="7425" max="7425" width="3.125" style="205" bestFit="1" customWidth="1"/>
    <col min="7426" max="7426" width="18.125" style="205" customWidth="1"/>
    <col min="7427" max="7427" width="11.375" style="205" customWidth="1"/>
    <col min="7428" max="7428" width="9.25" style="205" customWidth="1"/>
    <col min="7429" max="7429" width="9.75" style="205" customWidth="1"/>
    <col min="7430" max="7430" width="8" style="205" customWidth="1"/>
    <col min="7431" max="7431" width="6.625" style="205" customWidth="1"/>
    <col min="7432" max="7432" width="7.5" style="205" customWidth="1"/>
    <col min="7433" max="7434" width="7.625" style="205" customWidth="1"/>
    <col min="7435" max="7435" width="6.75" style="205" customWidth="1"/>
    <col min="7436" max="7436" width="8.625" style="205" customWidth="1"/>
    <col min="7437" max="7437" width="8.375" style="205" customWidth="1"/>
    <col min="7438" max="7438" width="9.25" style="205" customWidth="1"/>
    <col min="7439" max="7439" width="7.25" style="205" customWidth="1"/>
    <col min="7440" max="7440" width="7.125" style="205" customWidth="1"/>
    <col min="7441" max="7441" width="7.625" style="205" customWidth="1"/>
    <col min="7442" max="7680" width="9" style="205"/>
    <col min="7681" max="7681" width="3.125" style="205" bestFit="1" customWidth="1"/>
    <col min="7682" max="7682" width="18.125" style="205" customWidth="1"/>
    <col min="7683" max="7683" width="11.375" style="205" customWidth="1"/>
    <col min="7684" max="7684" width="9.25" style="205" customWidth="1"/>
    <col min="7685" max="7685" width="9.75" style="205" customWidth="1"/>
    <col min="7686" max="7686" width="8" style="205" customWidth="1"/>
    <col min="7687" max="7687" width="6.625" style="205" customWidth="1"/>
    <col min="7688" max="7688" width="7.5" style="205" customWidth="1"/>
    <col min="7689" max="7690" width="7.625" style="205" customWidth="1"/>
    <col min="7691" max="7691" width="6.75" style="205" customWidth="1"/>
    <col min="7692" max="7692" width="8.625" style="205" customWidth="1"/>
    <col min="7693" max="7693" width="8.375" style="205" customWidth="1"/>
    <col min="7694" max="7694" width="9.25" style="205" customWidth="1"/>
    <col min="7695" max="7695" width="7.25" style="205" customWidth="1"/>
    <col min="7696" max="7696" width="7.125" style="205" customWidth="1"/>
    <col min="7697" max="7697" width="7.625" style="205" customWidth="1"/>
    <col min="7698" max="7936" width="9" style="205"/>
    <col min="7937" max="7937" width="3.125" style="205" bestFit="1" customWidth="1"/>
    <col min="7938" max="7938" width="18.125" style="205" customWidth="1"/>
    <col min="7939" max="7939" width="11.375" style="205" customWidth="1"/>
    <col min="7940" max="7940" width="9.25" style="205" customWidth="1"/>
    <col min="7941" max="7941" width="9.75" style="205" customWidth="1"/>
    <col min="7942" max="7942" width="8" style="205" customWidth="1"/>
    <col min="7943" max="7943" width="6.625" style="205" customWidth="1"/>
    <col min="7944" max="7944" width="7.5" style="205" customWidth="1"/>
    <col min="7945" max="7946" width="7.625" style="205" customWidth="1"/>
    <col min="7947" max="7947" width="6.75" style="205" customWidth="1"/>
    <col min="7948" max="7948" width="8.625" style="205" customWidth="1"/>
    <col min="7949" max="7949" width="8.375" style="205" customWidth="1"/>
    <col min="7950" max="7950" width="9.25" style="205" customWidth="1"/>
    <col min="7951" max="7951" width="7.25" style="205" customWidth="1"/>
    <col min="7952" max="7952" width="7.125" style="205" customWidth="1"/>
    <col min="7953" max="7953" width="7.625" style="205" customWidth="1"/>
    <col min="7954" max="8192" width="9" style="205"/>
    <col min="8193" max="8193" width="3.125" style="205" bestFit="1" customWidth="1"/>
    <col min="8194" max="8194" width="18.125" style="205" customWidth="1"/>
    <col min="8195" max="8195" width="11.375" style="205" customWidth="1"/>
    <col min="8196" max="8196" width="9.25" style="205" customWidth="1"/>
    <col min="8197" max="8197" width="9.75" style="205" customWidth="1"/>
    <col min="8198" max="8198" width="8" style="205" customWidth="1"/>
    <col min="8199" max="8199" width="6.625" style="205" customWidth="1"/>
    <col min="8200" max="8200" width="7.5" style="205" customWidth="1"/>
    <col min="8201" max="8202" width="7.625" style="205" customWidth="1"/>
    <col min="8203" max="8203" width="6.75" style="205" customWidth="1"/>
    <col min="8204" max="8204" width="8.625" style="205" customWidth="1"/>
    <col min="8205" max="8205" width="8.375" style="205" customWidth="1"/>
    <col min="8206" max="8206" width="9.25" style="205" customWidth="1"/>
    <col min="8207" max="8207" width="7.25" style="205" customWidth="1"/>
    <col min="8208" max="8208" width="7.125" style="205" customWidth="1"/>
    <col min="8209" max="8209" width="7.625" style="205" customWidth="1"/>
    <col min="8210" max="8448" width="9" style="205"/>
    <col min="8449" max="8449" width="3.125" style="205" bestFit="1" customWidth="1"/>
    <col min="8450" max="8450" width="18.125" style="205" customWidth="1"/>
    <col min="8451" max="8451" width="11.375" style="205" customWidth="1"/>
    <col min="8452" max="8452" width="9.25" style="205" customWidth="1"/>
    <col min="8453" max="8453" width="9.75" style="205" customWidth="1"/>
    <col min="8454" max="8454" width="8" style="205" customWidth="1"/>
    <col min="8455" max="8455" width="6.625" style="205" customWidth="1"/>
    <col min="8456" max="8456" width="7.5" style="205" customWidth="1"/>
    <col min="8457" max="8458" width="7.625" style="205" customWidth="1"/>
    <col min="8459" max="8459" width="6.75" style="205" customWidth="1"/>
    <col min="8460" max="8460" width="8.625" style="205" customWidth="1"/>
    <col min="8461" max="8461" width="8.375" style="205" customWidth="1"/>
    <col min="8462" max="8462" width="9.25" style="205" customWidth="1"/>
    <col min="8463" max="8463" width="7.25" style="205" customWidth="1"/>
    <col min="8464" max="8464" width="7.125" style="205" customWidth="1"/>
    <col min="8465" max="8465" width="7.625" style="205" customWidth="1"/>
    <col min="8466" max="8704" width="9" style="205"/>
    <col min="8705" max="8705" width="3.125" style="205" bestFit="1" customWidth="1"/>
    <col min="8706" max="8706" width="18.125" style="205" customWidth="1"/>
    <col min="8707" max="8707" width="11.375" style="205" customWidth="1"/>
    <col min="8708" max="8708" width="9.25" style="205" customWidth="1"/>
    <col min="8709" max="8709" width="9.75" style="205" customWidth="1"/>
    <col min="8710" max="8710" width="8" style="205" customWidth="1"/>
    <col min="8711" max="8711" width="6.625" style="205" customWidth="1"/>
    <col min="8712" max="8712" width="7.5" style="205" customWidth="1"/>
    <col min="8713" max="8714" width="7.625" style="205" customWidth="1"/>
    <col min="8715" max="8715" width="6.75" style="205" customWidth="1"/>
    <col min="8716" max="8716" width="8.625" style="205" customWidth="1"/>
    <col min="8717" max="8717" width="8.375" style="205" customWidth="1"/>
    <col min="8718" max="8718" width="9.25" style="205" customWidth="1"/>
    <col min="8719" max="8719" width="7.25" style="205" customWidth="1"/>
    <col min="8720" max="8720" width="7.125" style="205" customWidth="1"/>
    <col min="8721" max="8721" width="7.625" style="205" customWidth="1"/>
    <col min="8722" max="8960" width="9" style="205"/>
    <col min="8961" max="8961" width="3.125" style="205" bestFit="1" customWidth="1"/>
    <col min="8962" max="8962" width="18.125" style="205" customWidth="1"/>
    <col min="8963" max="8963" width="11.375" style="205" customWidth="1"/>
    <col min="8964" max="8964" width="9.25" style="205" customWidth="1"/>
    <col min="8965" max="8965" width="9.75" style="205" customWidth="1"/>
    <col min="8966" max="8966" width="8" style="205" customWidth="1"/>
    <col min="8967" max="8967" width="6.625" style="205" customWidth="1"/>
    <col min="8968" max="8968" width="7.5" style="205" customWidth="1"/>
    <col min="8969" max="8970" width="7.625" style="205" customWidth="1"/>
    <col min="8971" max="8971" width="6.75" style="205" customWidth="1"/>
    <col min="8972" max="8972" width="8.625" style="205" customWidth="1"/>
    <col min="8973" max="8973" width="8.375" style="205" customWidth="1"/>
    <col min="8974" max="8974" width="9.25" style="205" customWidth="1"/>
    <col min="8975" max="8975" width="7.25" style="205" customWidth="1"/>
    <col min="8976" max="8976" width="7.125" style="205" customWidth="1"/>
    <col min="8977" max="8977" width="7.625" style="205" customWidth="1"/>
    <col min="8978" max="9216" width="9" style="205"/>
    <col min="9217" max="9217" width="3.125" style="205" bestFit="1" customWidth="1"/>
    <col min="9218" max="9218" width="18.125" style="205" customWidth="1"/>
    <col min="9219" max="9219" width="11.375" style="205" customWidth="1"/>
    <col min="9220" max="9220" width="9.25" style="205" customWidth="1"/>
    <col min="9221" max="9221" width="9.75" style="205" customWidth="1"/>
    <col min="9222" max="9222" width="8" style="205" customWidth="1"/>
    <col min="9223" max="9223" width="6.625" style="205" customWidth="1"/>
    <col min="9224" max="9224" width="7.5" style="205" customWidth="1"/>
    <col min="9225" max="9226" width="7.625" style="205" customWidth="1"/>
    <col min="9227" max="9227" width="6.75" style="205" customWidth="1"/>
    <col min="9228" max="9228" width="8.625" style="205" customWidth="1"/>
    <col min="9229" max="9229" width="8.375" style="205" customWidth="1"/>
    <col min="9230" max="9230" width="9.25" style="205" customWidth="1"/>
    <col min="9231" max="9231" width="7.25" style="205" customWidth="1"/>
    <col min="9232" max="9232" width="7.125" style="205" customWidth="1"/>
    <col min="9233" max="9233" width="7.625" style="205" customWidth="1"/>
    <col min="9234" max="9472" width="9" style="205"/>
    <col min="9473" max="9473" width="3.125" style="205" bestFit="1" customWidth="1"/>
    <col min="9474" max="9474" width="18.125" style="205" customWidth="1"/>
    <col min="9475" max="9475" width="11.375" style="205" customWidth="1"/>
    <col min="9476" max="9476" width="9.25" style="205" customWidth="1"/>
    <col min="9477" max="9477" width="9.75" style="205" customWidth="1"/>
    <col min="9478" max="9478" width="8" style="205" customWidth="1"/>
    <col min="9479" max="9479" width="6.625" style="205" customWidth="1"/>
    <col min="9480" max="9480" width="7.5" style="205" customWidth="1"/>
    <col min="9481" max="9482" width="7.625" style="205" customWidth="1"/>
    <col min="9483" max="9483" width="6.75" style="205" customWidth="1"/>
    <col min="9484" max="9484" width="8.625" style="205" customWidth="1"/>
    <col min="9485" max="9485" width="8.375" style="205" customWidth="1"/>
    <col min="9486" max="9486" width="9.25" style="205" customWidth="1"/>
    <col min="9487" max="9487" width="7.25" style="205" customWidth="1"/>
    <col min="9488" max="9488" width="7.125" style="205" customWidth="1"/>
    <col min="9489" max="9489" width="7.625" style="205" customWidth="1"/>
    <col min="9490" max="9728" width="9" style="205"/>
    <col min="9729" max="9729" width="3.125" style="205" bestFit="1" customWidth="1"/>
    <col min="9730" max="9730" width="18.125" style="205" customWidth="1"/>
    <col min="9731" max="9731" width="11.375" style="205" customWidth="1"/>
    <col min="9732" max="9732" width="9.25" style="205" customWidth="1"/>
    <col min="9733" max="9733" width="9.75" style="205" customWidth="1"/>
    <col min="9734" max="9734" width="8" style="205" customWidth="1"/>
    <col min="9735" max="9735" width="6.625" style="205" customWidth="1"/>
    <col min="9736" max="9736" width="7.5" style="205" customWidth="1"/>
    <col min="9737" max="9738" width="7.625" style="205" customWidth="1"/>
    <col min="9739" max="9739" width="6.75" style="205" customWidth="1"/>
    <col min="9740" max="9740" width="8.625" style="205" customWidth="1"/>
    <col min="9741" max="9741" width="8.375" style="205" customWidth="1"/>
    <col min="9742" max="9742" width="9.25" style="205" customWidth="1"/>
    <col min="9743" max="9743" width="7.25" style="205" customWidth="1"/>
    <col min="9744" max="9744" width="7.125" style="205" customWidth="1"/>
    <col min="9745" max="9745" width="7.625" style="205" customWidth="1"/>
    <col min="9746" max="9984" width="9" style="205"/>
    <col min="9985" max="9985" width="3.125" style="205" bestFit="1" customWidth="1"/>
    <col min="9986" max="9986" width="18.125" style="205" customWidth="1"/>
    <col min="9987" max="9987" width="11.375" style="205" customWidth="1"/>
    <col min="9988" max="9988" width="9.25" style="205" customWidth="1"/>
    <col min="9989" max="9989" width="9.75" style="205" customWidth="1"/>
    <col min="9990" max="9990" width="8" style="205" customWidth="1"/>
    <col min="9991" max="9991" width="6.625" style="205" customWidth="1"/>
    <col min="9992" max="9992" width="7.5" style="205" customWidth="1"/>
    <col min="9993" max="9994" width="7.625" style="205" customWidth="1"/>
    <col min="9995" max="9995" width="6.75" style="205" customWidth="1"/>
    <col min="9996" max="9996" width="8.625" style="205" customWidth="1"/>
    <col min="9997" max="9997" width="8.375" style="205" customWidth="1"/>
    <col min="9998" max="9998" width="9.25" style="205" customWidth="1"/>
    <col min="9999" max="9999" width="7.25" style="205" customWidth="1"/>
    <col min="10000" max="10000" width="7.125" style="205" customWidth="1"/>
    <col min="10001" max="10001" width="7.625" style="205" customWidth="1"/>
    <col min="10002" max="10240" width="9" style="205"/>
    <col min="10241" max="10241" width="3.125" style="205" bestFit="1" customWidth="1"/>
    <col min="10242" max="10242" width="18.125" style="205" customWidth="1"/>
    <col min="10243" max="10243" width="11.375" style="205" customWidth="1"/>
    <col min="10244" max="10244" width="9.25" style="205" customWidth="1"/>
    <col min="10245" max="10245" width="9.75" style="205" customWidth="1"/>
    <col min="10246" max="10246" width="8" style="205" customWidth="1"/>
    <col min="10247" max="10247" width="6.625" style="205" customWidth="1"/>
    <col min="10248" max="10248" width="7.5" style="205" customWidth="1"/>
    <col min="10249" max="10250" width="7.625" style="205" customWidth="1"/>
    <col min="10251" max="10251" width="6.75" style="205" customWidth="1"/>
    <col min="10252" max="10252" width="8.625" style="205" customWidth="1"/>
    <col min="10253" max="10253" width="8.375" style="205" customWidth="1"/>
    <col min="10254" max="10254" width="9.25" style="205" customWidth="1"/>
    <col min="10255" max="10255" width="7.25" style="205" customWidth="1"/>
    <col min="10256" max="10256" width="7.125" style="205" customWidth="1"/>
    <col min="10257" max="10257" width="7.625" style="205" customWidth="1"/>
    <col min="10258" max="10496" width="9" style="205"/>
    <col min="10497" max="10497" width="3.125" style="205" bestFit="1" customWidth="1"/>
    <col min="10498" max="10498" width="18.125" style="205" customWidth="1"/>
    <col min="10499" max="10499" width="11.375" style="205" customWidth="1"/>
    <col min="10500" max="10500" width="9.25" style="205" customWidth="1"/>
    <col min="10501" max="10501" width="9.75" style="205" customWidth="1"/>
    <col min="10502" max="10502" width="8" style="205" customWidth="1"/>
    <col min="10503" max="10503" width="6.625" style="205" customWidth="1"/>
    <col min="10504" max="10504" width="7.5" style="205" customWidth="1"/>
    <col min="10505" max="10506" width="7.625" style="205" customWidth="1"/>
    <col min="10507" max="10507" width="6.75" style="205" customWidth="1"/>
    <col min="10508" max="10508" width="8.625" style="205" customWidth="1"/>
    <col min="10509" max="10509" width="8.375" style="205" customWidth="1"/>
    <col min="10510" max="10510" width="9.25" style="205" customWidth="1"/>
    <col min="10511" max="10511" width="7.25" style="205" customWidth="1"/>
    <col min="10512" max="10512" width="7.125" style="205" customWidth="1"/>
    <col min="10513" max="10513" width="7.625" style="205" customWidth="1"/>
    <col min="10514" max="10752" width="9" style="205"/>
    <col min="10753" max="10753" width="3.125" style="205" bestFit="1" customWidth="1"/>
    <col min="10754" max="10754" width="18.125" style="205" customWidth="1"/>
    <col min="10755" max="10755" width="11.375" style="205" customWidth="1"/>
    <col min="10756" max="10756" width="9.25" style="205" customWidth="1"/>
    <col min="10757" max="10757" width="9.75" style="205" customWidth="1"/>
    <col min="10758" max="10758" width="8" style="205" customWidth="1"/>
    <col min="10759" max="10759" width="6.625" style="205" customWidth="1"/>
    <col min="10760" max="10760" width="7.5" style="205" customWidth="1"/>
    <col min="10761" max="10762" width="7.625" style="205" customWidth="1"/>
    <col min="10763" max="10763" width="6.75" style="205" customWidth="1"/>
    <col min="10764" max="10764" width="8.625" style="205" customWidth="1"/>
    <col min="10765" max="10765" width="8.375" style="205" customWidth="1"/>
    <col min="10766" max="10766" width="9.25" style="205" customWidth="1"/>
    <col min="10767" max="10767" width="7.25" style="205" customWidth="1"/>
    <col min="10768" max="10768" width="7.125" style="205" customWidth="1"/>
    <col min="10769" max="10769" width="7.625" style="205" customWidth="1"/>
    <col min="10770" max="11008" width="9" style="205"/>
    <col min="11009" max="11009" width="3.125" style="205" bestFit="1" customWidth="1"/>
    <col min="11010" max="11010" width="18.125" style="205" customWidth="1"/>
    <col min="11011" max="11011" width="11.375" style="205" customWidth="1"/>
    <col min="11012" max="11012" width="9.25" style="205" customWidth="1"/>
    <col min="11013" max="11013" width="9.75" style="205" customWidth="1"/>
    <col min="11014" max="11014" width="8" style="205" customWidth="1"/>
    <col min="11015" max="11015" width="6.625" style="205" customWidth="1"/>
    <col min="11016" max="11016" width="7.5" style="205" customWidth="1"/>
    <col min="11017" max="11018" width="7.625" style="205" customWidth="1"/>
    <col min="11019" max="11019" width="6.75" style="205" customWidth="1"/>
    <col min="11020" max="11020" width="8.625" style="205" customWidth="1"/>
    <col min="11021" max="11021" width="8.375" style="205" customWidth="1"/>
    <col min="11022" max="11022" width="9.25" style="205" customWidth="1"/>
    <col min="11023" max="11023" width="7.25" style="205" customWidth="1"/>
    <col min="11024" max="11024" width="7.125" style="205" customWidth="1"/>
    <col min="11025" max="11025" width="7.625" style="205" customWidth="1"/>
    <col min="11026" max="11264" width="9" style="205"/>
    <col min="11265" max="11265" width="3.125" style="205" bestFit="1" customWidth="1"/>
    <col min="11266" max="11266" width="18.125" style="205" customWidth="1"/>
    <col min="11267" max="11267" width="11.375" style="205" customWidth="1"/>
    <col min="11268" max="11268" width="9.25" style="205" customWidth="1"/>
    <col min="11269" max="11269" width="9.75" style="205" customWidth="1"/>
    <col min="11270" max="11270" width="8" style="205" customWidth="1"/>
    <col min="11271" max="11271" width="6.625" style="205" customWidth="1"/>
    <col min="11272" max="11272" width="7.5" style="205" customWidth="1"/>
    <col min="11273" max="11274" width="7.625" style="205" customWidth="1"/>
    <col min="11275" max="11275" width="6.75" style="205" customWidth="1"/>
    <col min="11276" max="11276" width="8.625" style="205" customWidth="1"/>
    <col min="11277" max="11277" width="8.375" style="205" customWidth="1"/>
    <col min="11278" max="11278" width="9.25" style="205" customWidth="1"/>
    <col min="11279" max="11279" width="7.25" style="205" customWidth="1"/>
    <col min="11280" max="11280" width="7.125" style="205" customWidth="1"/>
    <col min="11281" max="11281" width="7.625" style="205" customWidth="1"/>
    <col min="11282" max="11520" width="9" style="205"/>
    <col min="11521" max="11521" width="3.125" style="205" bestFit="1" customWidth="1"/>
    <col min="11522" max="11522" width="18.125" style="205" customWidth="1"/>
    <col min="11523" max="11523" width="11.375" style="205" customWidth="1"/>
    <col min="11524" max="11524" width="9.25" style="205" customWidth="1"/>
    <col min="11525" max="11525" width="9.75" style="205" customWidth="1"/>
    <col min="11526" max="11526" width="8" style="205" customWidth="1"/>
    <col min="11527" max="11527" width="6.625" style="205" customWidth="1"/>
    <col min="11528" max="11528" width="7.5" style="205" customWidth="1"/>
    <col min="11529" max="11530" width="7.625" style="205" customWidth="1"/>
    <col min="11531" max="11531" width="6.75" style="205" customWidth="1"/>
    <col min="11532" max="11532" width="8.625" style="205" customWidth="1"/>
    <col min="11533" max="11533" width="8.375" style="205" customWidth="1"/>
    <col min="11534" max="11534" width="9.25" style="205" customWidth="1"/>
    <col min="11535" max="11535" width="7.25" style="205" customWidth="1"/>
    <col min="11536" max="11536" width="7.125" style="205" customWidth="1"/>
    <col min="11537" max="11537" width="7.625" style="205" customWidth="1"/>
    <col min="11538" max="11776" width="9" style="205"/>
    <col min="11777" max="11777" width="3.125" style="205" bestFit="1" customWidth="1"/>
    <col min="11778" max="11778" width="18.125" style="205" customWidth="1"/>
    <col min="11779" max="11779" width="11.375" style="205" customWidth="1"/>
    <col min="11780" max="11780" width="9.25" style="205" customWidth="1"/>
    <col min="11781" max="11781" width="9.75" style="205" customWidth="1"/>
    <col min="11782" max="11782" width="8" style="205" customWidth="1"/>
    <col min="11783" max="11783" width="6.625" style="205" customWidth="1"/>
    <col min="11784" max="11784" width="7.5" style="205" customWidth="1"/>
    <col min="11785" max="11786" width="7.625" style="205" customWidth="1"/>
    <col min="11787" max="11787" width="6.75" style="205" customWidth="1"/>
    <col min="11788" max="11788" width="8.625" style="205" customWidth="1"/>
    <col min="11789" max="11789" width="8.375" style="205" customWidth="1"/>
    <col min="11790" max="11790" width="9.25" style="205" customWidth="1"/>
    <col min="11791" max="11791" width="7.25" style="205" customWidth="1"/>
    <col min="11792" max="11792" width="7.125" style="205" customWidth="1"/>
    <col min="11793" max="11793" width="7.625" style="205" customWidth="1"/>
    <col min="11794" max="12032" width="9" style="205"/>
    <col min="12033" max="12033" width="3.125" style="205" bestFit="1" customWidth="1"/>
    <col min="12034" max="12034" width="18.125" style="205" customWidth="1"/>
    <col min="12035" max="12035" width="11.375" style="205" customWidth="1"/>
    <col min="12036" max="12036" width="9.25" style="205" customWidth="1"/>
    <col min="12037" max="12037" width="9.75" style="205" customWidth="1"/>
    <col min="12038" max="12038" width="8" style="205" customWidth="1"/>
    <col min="12039" max="12039" width="6.625" style="205" customWidth="1"/>
    <col min="12040" max="12040" width="7.5" style="205" customWidth="1"/>
    <col min="12041" max="12042" width="7.625" style="205" customWidth="1"/>
    <col min="12043" max="12043" width="6.75" style="205" customWidth="1"/>
    <col min="12044" max="12044" width="8.625" style="205" customWidth="1"/>
    <col min="12045" max="12045" width="8.375" style="205" customWidth="1"/>
    <col min="12046" max="12046" width="9.25" style="205" customWidth="1"/>
    <col min="12047" max="12047" width="7.25" style="205" customWidth="1"/>
    <col min="12048" max="12048" width="7.125" style="205" customWidth="1"/>
    <col min="12049" max="12049" width="7.625" style="205" customWidth="1"/>
    <col min="12050" max="12288" width="9" style="205"/>
    <col min="12289" max="12289" width="3.125" style="205" bestFit="1" customWidth="1"/>
    <col min="12290" max="12290" width="18.125" style="205" customWidth="1"/>
    <col min="12291" max="12291" width="11.375" style="205" customWidth="1"/>
    <col min="12292" max="12292" width="9.25" style="205" customWidth="1"/>
    <col min="12293" max="12293" width="9.75" style="205" customWidth="1"/>
    <col min="12294" max="12294" width="8" style="205" customWidth="1"/>
    <col min="12295" max="12295" width="6.625" style="205" customWidth="1"/>
    <col min="12296" max="12296" width="7.5" style="205" customWidth="1"/>
    <col min="12297" max="12298" width="7.625" style="205" customWidth="1"/>
    <col min="12299" max="12299" width="6.75" style="205" customWidth="1"/>
    <col min="12300" max="12300" width="8.625" style="205" customWidth="1"/>
    <col min="12301" max="12301" width="8.375" style="205" customWidth="1"/>
    <col min="12302" max="12302" width="9.25" style="205" customWidth="1"/>
    <col min="12303" max="12303" width="7.25" style="205" customWidth="1"/>
    <col min="12304" max="12304" width="7.125" style="205" customWidth="1"/>
    <col min="12305" max="12305" width="7.625" style="205" customWidth="1"/>
    <col min="12306" max="12544" width="9" style="205"/>
    <col min="12545" max="12545" width="3.125" style="205" bestFit="1" customWidth="1"/>
    <col min="12546" max="12546" width="18.125" style="205" customWidth="1"/>
    <col min="12547" max="12547" width="11.375" style="205" customWidth="1"/>
    <col min="12548" max="12548" width="9.25" style="205" customWidth="1"/>
    <col min="12549" max="12549" width="9.75" style="205" customWidth="1"/>
    <col min="12550" max="12550" width="8" style="205" customWidth="1"/>
    <col min="12551" max="12551" width="6.625" style="205" customWidth="1"/>
    <col min="12552" max="12552" width="7.5" style="205" customWidth="1"/>
    <col min="12553" max="12554" width="7.625" style="205" customWidth="1"/>
    <col min="12555" max="12555" width="6.75" style="205" customWidth="1"/>
    <col min="12556" max="12556" width="8.625" style="205" customWidth="1"/>
    <col min="12557" max="12557" width="8.375" style="205" customWidth="1"/>
    <col min="12558" max="12558" width="9.25" style="205" customWidth="1"/>
    <col min="12559" max="12559" width="7.25" style="205" customWidth="1"/>
    <col min="12560" max="12560" width="7.125" style="205" customWidth="1"/>
    <col min="12561" max="12561" width="7.625" style="205" customWidth="1"/>
    <col min="12562" max="12800" width="9" style="205"/>
    <col min="12801" max="12801" width="3.125" style="205" bestFit="1" customWidth="1"/>
    <col min="12802" max="12802" width="18.125" style="205" customWidth="1"/>
    <col min="12803" max="12803" width="11.375" style="205" customWidth="1"/>
    <col min="12804" max="12804" width="9.25" style="205" customWidth="1"/>
    <col min="12805" max="12805" width="9.75" style="205" customWidth="1"/>
    <col min="12806" max="12806" width="8" style="205" customWidth="1"/>
    <col min="12807" max="12807" width="6.625" style="205" customWidth="1"/>
    <col min="12808" max="12808" width="7.5" style="205" customWidth="1"/>
    <col min="12809" max="12810" width="7.625" style="205" customWidth="1"/>
    <col min="12811" max="12811" width="6.75" style="205" customWidth="1"/>
    <col min="12812" max="12812" width="8.625" style="205" customWidth="1"/>
    <col min="12813" max="12813" width="8.375" style="205" customWidth="1"/>
    <col min="12814" max="12814" width="9.25" style="205" customWidth="1"/>
    <col min="12815" max="12815" width="7.25" style="205" customWidth="1"/>
    <col min="12816" max="12816" width="7.125" style="205" customWidth="1"/>
    <col min="12817" max="12817" width="7.625" style="205" customWidth="1"/>
    <col min="12818" max="13056" width="9" style="205"/>
    <col min="13057" max="13057" width="3.125" style="205" bestFit="1" customWidth="1"/>
    <col min="13058" max="13058" width="18.125" style="205" customWidth="1"/>
    <col min="13059" max="13059" width="11.375" style="205" customWidth="1"/>
    <col min="13060" max="13060" width="9.25" style="205" customWidth="1"/>
    <col min="13061" max="13061" width="9.75" style="205" customWidth="1"/>
    <col min="13062" max="13062" width="8" style="205" customWidth="1"/>
    <col min="13063" max="13063" width="6.625" style="205" customWidth="1"/>
    <col min="13064" max="13064" width="7.5" style="205" customWidth="1"/>
    <col min="13065" max="13066" width="7.625" style="205" customWidth="1"/>
    <col min="13067" max="13067" width="6.75" style="205" customWidth="1"/>
    <col min="13068" max="13068" width="8.625" style="205" customWidth="1"/>
    <col min="13069" max="13069" width="8.375" style="205" customWidth="1"/>
    <col min="13070" max="13070" width="9.25" style="205" customWidth="1"/>
    <col min="13071" max="13071" width="7.25" style="205" customWidth="1"/>
    <col min="13072" max="13072" width="7.125" style="205" customWidth="1"/>
    <col min="13073" max="13073" width="7.625" style="205" customWidth="1"/>
    <col min="13074" max="13312" width="9" style="205"/>
    <col min="13313" max="13313" width="3.125" style="205" bestFit="1" customWidth="1"/>
    <col min="13314" max="13314" width="18.125" style="205" customWidth="1"/>
    <col min="13315" max="13315" width="11.375" style="205" customWidth="1"/>
    <col min="13316" max="13316" width="9.25" style="205" customWidth="1"/>
    <col min="13317" max="13317" width="9.75" style="205" customWidth="1"/>
    <col min="13318" max="13318" width="8" style="205" customWidth="1"/>
    <col min="13319" max="13319" width="6.625" style="205" customWidth="1"/>
    <col min="13320" max="13320" width="7.5" style="205" customWidth="1"/>
    <col min="13321" max="13322" width="7.625" style="205" customWidth="1"/>
    <col min="13323" max="13323" width="6.75" style="205" customWidth="1"/>
    <col min="13324" max="13324" width="8.625" style="205" customWidth="1"/>
    <col min="13325" max="13325" width="8.375" style="205" customWidth="1"/>
    <col min="13326" max="13326" width="9.25" style="205" customWidth="1"/>
    <col min="13327" max="13327" width="7.25" style="205" customWidth="1"/>
    <col min="13328" max="13328" width="7.125" style="205" customWidth="1"/>
    <col min="13329" max="13329" width="7.625" style="205" customWidth="1"/>
    <col min="13330" max="13568" width="9" style="205"/>
    <col min="13569" max="13569" width="3.125" style="205" bestFit="1" customWidth="1"/>
    <col min="13570" max="13570" width="18.125" style="205" customWidth="1"/>
    <col min="13571" max="13571" width="11.375" style="205" customWidth="1"/>
    <col min="13572" max="13572" width="9.25" style="205" customWidth="1"/>
    <col min="13573" max="13573" width="9.75" style="205" customWidth="1"/>
    <col min="13574" max="13574" width="8" style="205" customWidth="1"/>
    <col min="13575" max="13575" width="6.625" style="205" customWidth="1"/>
    <col min="13576" max="13576" width="7.5" style="205" customWidth="1"/>
    <col min="13577" max="13578" width="7.625" style="205" customWidth="1"/>
    <col min="13579" max="13579" width="6.75" style="205" customWidth="1"/>
    <col min="13580" max="13580" width="8.625" style="205" customWidth="1"/>
    <col min="13581" max="13581" width="8.375" style="205" customWidth="1"/>
    <col min="13582" max="13582" width="9.25" style="205" customWidth="1"/>
    <col min="13583" max="13583" width="7.25" style="205" customWidth="1"/>
    <col min="13584" max="13584" width="7.125" style="205" customWidth="1"/>
    <col min="13585" max="13585" width="7.625" style="205" customWidth="1"/>
    <col min="13586" max="13824" width="9" style="205"/>
    <col min="13825" max="13825" width="3.125" style="205" bestFit="1" customWidth="1"/>
    <col min="13826" max="13826" width="18.125" style="205" customWidth="1"/>
    <col min="13827" max="13827" width="11.375" style="205" customWidth="1"/>
    <col min="13828" max="13828" width="9.25" style="205" customWidth="1"/>
    <col min="13829" max="13829" width="9.75" style="205" customWidth="1"/>
    <col min="13830" max="13830" width="8" style="205" customWidth="1"/>
    <col min="13831" max="13831" width="6.625" style="205" customWidth="1"/>
    <col min="13832" max="13832" width="7.5" style="205" customWidth="1"/>
    <col min="13833" max="13834" width="7.625" style="205" customWidth="1"/>
    <col min="13835" max="13835" width="6.75" style="205" customWidth="1"/>
    <col min="13836" max="13836" width="8.625" style="205" customWidth="1"/>
    <col min="13837" max="13837" width="8.375" style="205" customWidth="1"/>
    <col min="13838" max="13838" width="9.25" style="205" customWidth="1"/>
    <col min="13839" max="13839" width="7.25" style="205" customWidth="1"/>
    <col min="13840" max="13840" width="7.125" style="205" customWidth="1"/>
    <col min="13841" max="13841" width="7.625" style="205" customWidth="1"/>
    <col min="13842" max="14080" width="9" style="205"/>
    <col min="14081" max="14081" width="3.125" style="205" bestFit="1" customWidth="1"/>
    <col min="14082" max="14082" width="18.125" style="205" customWidth="1"/>
    <col min="14083" max="14083" width="11.375" style="205" customWidth="1"/>
    <col min="14084" max="14084" width="9.25" style="205" customWidth="1"/>
    <col min="14085" max="14085" width="9.75" style="205" customWidth="1"/>
    <col min="14086" max="14086" width="8" style="205" customWidth="1"/>
    <col min="14087" max="14087" width="6.625" style="205" customWidth="1"/>
    <col min="14088" max="14088" width="7.5" style="205" customWidth="1"/>
    <col min="14089" max="14090" width="7.625" style="205" customWidth="1"/>
    <col min="14091" max="14091" width="6.75" style="205" customWidth="1"/>
    <col min="14092" max="14092" width="8.625" style="205" customWidth="1"/>
    <col min="14093" max="14093" width="8.375" style="205" customWidth="1"/>
    <col min="14094" max="14094" width="9.25" style="205" customWidth="1"/>
    <col min="14095" max="14095" width="7.25" style="205" customWidth="1"/>
    <col min="14096" max="14096" width="7.125" style="205" customWidth="1"/>
    <col min="14097" max="14097" width="7.625" style="205" customWidth="1"/>
    <col min="14098" max="14336" width="9" style="205"/>
    <col min="14337" max="14337" width="3.125" style="205" bestFit="1" customWidth="1"/>
    <col min="14338" max="14338" width="18.125" style="205" customWidth="1"/>
    <col min="14339" max="14339" width="11.375" style="205" customWidth="1"/>
    <col min="14340" max="14340" width="9.25" style="205" customWidth="1"/>
    <col min="14341" max="14341" width="9.75" style="205" customWidth="1"/>
    <col min="14342" max="14342" width="8" style="205" customWidth="1"/>
    <col min="14343" max="14343" width="6.625" style="205" customWidth="1"/>
    <col min="14344" max="14344" width="7.5" style="205" customWidth="1"/>
    <col min="14345" max="14346" width="7.625" style="205" customWidth="1"/>
    <col min="14347" max="14347" width="6.75" style="205" customWidth="1"/>
    <col min="14348" max="14348" width="8.625" style="205" customWidth="1"/>
    <col min="14349" max="14349" width="8.375" style="205" customWidth="1"/>
    <col min="14350" max="14350" width="9.25" style="205" customWidth="1"/>
    <col min="14351" max="14351" width="7.25" style="205" customWidth="1"/>
    <col min="14352" max="14352" width="7.125" style="205" customWidth="1"/>
    <col min="14353" max="14353" width="7.625" style="205" customWidth="1"/>
    <col min="14354" max="14592" width="9" style="205"/>
    <col min="14593" max="14593" width="3.125" style="205" bestFit="1" customWidth="1"/>
    <col min="14594" max="14594" width="18.125" style="205" customWidth="1"/>
    <col min="14595" max="14595" width="11.375" style="205" customWidth="1"/>
    <col min="14596" max="14596" width="9.25" style="205" customWidth="1"/>
    <col min="14597" max="14597" width="9.75" style="205" customWidth="1"/>
    <col min="14598" max="14598" width="8" style="205" customWidth="1"/>
    <col min="14599" max="14599" width="6.625" style="205" customWidth="1"/>
    <col min="14600" max="14600" width="7.5" style="205" customWidth="1"/>
    <col min="14601" max="14602" width="7.625" style="205" customWidth="1"/>
    <col min="14603" max="14603" width="6.75" style="205" customWidth="1"/>
    <col min="14604" max="14604" width="8.625" style="205" customWidth="1"/>
    <col min="14605" max="14605" width="8.375" style="205" customWidth="1"/>
    <col min="14606" max="14606" width="9.25" style="205" customWidth="1"/>
    <col min="14607" max="14607" width="7.25" style="205" customWidth="1"/>
    <col min="14608" max="14608" width="7.125" style="205" customWidth="1"/>
    <col min="14609" max="14609" width="7.625" style="205" customWidth="1"/>
    <col min="14610" max="14848" width="9" style="205"/>
    <col min="14849" max="14849" width="3.125" style="205" bestFit="1" customWidth="1"/>
    <col min="14850" max="14850" width="18.125" style="205" customWidth="1"/>
    <col min="14851" max="14851" width="11.375" style="205" customWidth="1"/>
    <col min="14852" max="14852" width="9.25" style="205" customWidth="1"/>
    <col min="14853" max="14853" width="9.75" style="205" customWidth="1"/>
    <col min="14854" max="14854" width="8" style="205" customWidth="1"/>
    <col min="14855" max="14855" width="6.625" style="205" customWidth="1"/>
    <col min="14856" max="14856" width="7.5" style="205" customWidth="1"/>
    <col min="14857" max="14858" width="7.625" style="205" customWidth="1"/>
    <col min="14859" max="14859" width="6.75" style="205" customWidth="1"/>
    <col min="14860" max="14860" width="8.625" style="205" customWidth="1"/>
    <col min="14861" max="14861" width="8.375" style="205" customWidth="1"/>
    <col min="14862" max="14862" width="9.25" style="205" customWidth="1"/>
    <col min="14863" max="14863" width="7.25" style="205" customWidth="1"/>
    <col min="14864" max="14864" width="7.125" style="205" customWidth="1"/>
    <col min="14865" max="14865" width="7.625" style="205" customWidth="1"/>
    <col min="14866" max="15104" width="9" style="205"/>
    <col min="15105" max="15105" width="3.125" style="205" bestFit="1" customWidth="1"/>
    <col min="15106" max="15106" width="18.125" style="205" customWidth="1"/>
    <col min="15107" max="15107" width="11.375" style="205" customWidth="1"/>
    <col min="15108" max="15108" width="9.25" style="205" customWidth="1"/>
    <col min="15109" max="15109" width="9.75" style="205" customWidth="1"/>
    <col min="15110" max="15110" width="8" style="205" customWidth="1"/>
    <col min="15111" max="15111" width="6.625" style="205" customWidth="1"/>
    <col min="15112" max="15112" width="7.5" style="205" customWidth="1"/>
    <col min="15113" max="15114" width="7.625" style="205" customWidth="1"/>
    <col min="15115" max="15115" width="6.75" style="205" customWidth="1"/>
    <col min="15116" max="15116" width="8.625" style="205" customWidth="1"/>
    <col min="15117" max="15117" width="8.375" style="205" customWidth="1"/>
    <col min="15118" max="15118" width="9.25" style="205" customWidth="1"/>
    <col min="15119" max="15119" width="7.25" style="205" customWidth="1"/>
    <col min="15120" max="15120" width="7.125" style="205" customWidth="1"/>
    <col min="15121" max="15121" width="7.625" style="205" customWidth="1"/>
    <col min="15122" max="15360" width="9" style="205"/>
    <col min="15361" max="15361" width="3.125" style="205" bestFit="1" customWidth="1"/>
    <col min="15362" max="15362" width="18.125" style="205" customWidth="1"/>
    <col min="15363" max="15363" width="11.375" style="205" customWidth="1"/>
    <col min="15364" max="15364" width="9.25" style="205" customWidth="1"/>
    <col min="15365" max="15365" width="9.75" style="205" customWidth="1"/>
    <col min="15366" max="15366" width="8" style="205" customWidth="1"/>
    <col min="15367" max="15367" width="6.625" style="205" customWidth="1"/>
    <col min="15368" max="15368" width="7.5" style="205" customWidth="1"/>
    <col min="15369" max="15370" width="7.625" style="205" customWidth="1"/>
    <col min="15371" max="15371" width="6.75" style="205" customWidth="1"/>
    <col min="15372" max="15372" width="8.625" style="205" customWidth="1"/>
    <col min="15373" max="15373" width="8.375" style="205" customWidth="1"/>
    <col min="15374" max="15374" width="9.25" style="205" customWidth="1"/>
    <col min="15375" max="15375" width="7.25" style="205" customWidth="1"/>
    <col min="15376" max="15376" width="7.125" style="205" customWidth="1"/>
    <col min="15377" max="15377" width="7.625" style="205" customWidth="1"/>
    <col min="15378" max="15616" width="9" style="205"/>
    <col min="15617" max="15617" width="3.125" style="205" bestFit="1" customWidth="1"/>
    <col min="15618" max="15618" width="18.125" style="205" customWidth="1"/>
    <col min="15619" max="15619" width="11.375" style="205" customWidth="1"/>
    <col min="15620" max="15620" width="9.25" style="205" customWidth="1"/>
    <col min="15621" max="15621" width="9.75" style="205" customWidth="1"/>
    <col min="15622" max="15622" width="8" style="205" customWidth="1"/>
    <col min="15623" max="15623" width="6.625" style="205" customWidth="1"/>
    <col min="15624" max="15624" width="7.5" style="205" customWidth="1"/>
    <col min="15625" max="15626" width="7.625" style="205" customWidth="1"/>
    <col min="15627" max="15627" width="6.75" style="205" customWidth="1"/>
    <col min="15628" max="15628" width="8.625" style="205" customWidth="1"/>
    <col min="15629" max="15629" width="8.375" style="205" customWidth="1"/>
    <col min="15630" max="15630" width="9.25" style="205" customWidth="1"/>
    <col min="15631" max="15631" width="7.25" style="205" customWidth="1"/>
    <col min="15632" max="15632" width="7.125" style="205" customWidth="1"/>
    <col min="15633" max="15633" width="7.625" style="205" customWidth="1"/>
    <col min="15634" max="15872" width="9" style="205"/>
    <col min="15873" max="15873" width="3.125" style="205" bestFit="1" customWidth="1"/>
    <col min="15874" max="15874" width="18.125" style="205" customWidth="1"/>
    <col min="15875" max="15875" width="11.375" style="205" customWidth="1"/>
    <col min="15876" max="15876" width="9.25" style="205" customWidth="1"/>
    <col min="15877" max="15877" width="9.75" style="205" customWidth="1"/>
    <col min="15878" max="15878" width="8" style="205" customWidth="1"/>
    <col min="15879" max="15879" width="6.625" style="205" customWidth="1"/>
    <col min="15880" max="15880" width="7.5" style="205" customWidth="1"/>
    <col min="15881" max="15882" width="7.625" style="205" customWidth="1"/>
    <col min="15883" max="15883" width="6.75" style="205" customWidth="1"/>
    <col min="15884" max="15884" width="8.625" style="205" customWidth="1"/>
    <col min="15885" max="15885" width="8.375" style="205" customWidth="1"/>
    <col min="15886" max="15886" width="9.25" style="205" customWidth="1"/>
    <col min="15887" max="15887" width="7.25" style="205" customWidth="1"/>
    <col min="15888" max="15888" width="7.125" style="205" customWidth="1"/>
    <col min="15889" max="15889" width="7.625" style="205" customWidth="1"/>
    <col min="15890" max="16128" width="9" style="205"/>
    <col min="16129" max="16129" width="3.125" style="205" bestFit="1" customWidth="1"/>
    <col min="16130" max="16130" width="18.125" style="205" customWidth="1"/>
    <col min="16131" max="16131" width="11.375" style="205" customWidth="1"/>
    <col min="16132" max="16132" width="9.25" style="205" customWidth="1"/>
    <col min="16133" max="16133" width="9.75" style="205" customWidth="1"/>
    <col min="16134" max="16134" width="8" style="205" customWidth="1"/>
    <col min="16135" max="16135" width="6.625" style="205" customWidth="1"/>
    <col min="16136" max="16136" width="7.5" style="205" customWidth="1"/>
    <col min="16137" max="16138" width="7.625" style="205" customWidth="1"/>
    <col min="16139" max="16139" width="6.75" style="205" customWidth="1"/>
    <col min="16140" max="16140" width="8.625" style="205" customWidth="1"/>
    <col min="16141" max="16141" width="8.375" style="205" customWidth="1"/>
    <col min="16142" max="16142" width="9.25" style="205" customWidth="1"/>
    <col min="16143" max="16143" width="7.25" style="205" customWidth="1"/>
    <col min="16144" max="16144" width="7.125" style="205" customWidth="1"/>
    <col min="16145" max="16145" width="7.625" style="205" customWidth="1"/>
    <col min="16146" max="16384" width="9" style="205"/>
  </cols>
  <sheetData>
    <row r="1" spans="1:17" ht="21.75" customHeight="1">
      <c r="A1" s="202"/>
      <c r="B1" s="203"/>
      <c r="C1" s="203"/>
      <c r="D1" s="203"/>
      <c r="E1" s="203"/>
      <c r="F1" s="203"/>
      <c r="G1" s="203"/>
      <c r="H1" s="203"/>
      <c r="I1" s="203"/>
      <c r="J1" s="203"/>
      <c r="K1" s="204" t="s">
        <v>254</v>
      </c>
      <c r="L1" s="203"/>
      <c r="M1" s="203"/>
      <c r="N1" s="203"/>
      <c r="O1" s="203"/>
      <c r="P1" s="203"/>
      <c r="Q1" s="203"/>
    </row>
    <row r="2" spans="1:17" ht="12" customHeight="1">
      <c r="A2" s="202"/>
      <c r="B2" s="203"/>
      <c r="C2" s="203"/>
      <c r="D2" s="203"/>
      <c r="E2" s="203"/>
      <c r="F2" s="203"/>
      <c r="G2" s="203"/>
      <c r="H2" s="203"/>
      <c r="I2" s="203"/>
      <c r="J2" s="203"/>
      <c r="K2" s="5" t="s">
        <v>346</v>
      </c>
      <c r="L2" s="203"/>
      <c r="M2" s="203"/>
      <c r="N2" s="203"/>
      <c r="O2" s="203"/>
      <c r="P2" s="203"/>
      <c r="Q2" s="203"/>
    </row>
    <row r="3" spans="1:17" ht="12" customHeight="1">
      <c r="A3" s="202"/>
      <c r="B3" s="203"/>
      <c r="C3" s="203"/>
      <c r="D3" s="203"/>
      <c r="E3" s="203"/>
      <c r="F3" s="203"/>
      <c r="G3" s="203"/>
      <c r="H3" s="203"/>
      <c r="I3" s="203"/>
      <c r="J3" s="203"/>
      <c r="K3" s="5" t="s">
        <v>73</v>
      </c>
      <c r="L3" s="203"/>
      <c r="M3" s="203"/>
      <c r="N3" s="203"/>
      <c r="O3" s="203"/>
      <c r="P3" s="203"/>
      <c r="Q3" s="203"/>
    </row>
    <row r="4" spans="1:17" ht="12" customHeight="1">
      <c r="A4" s="202"/>
      <c r="B4" s="203"/>
      <c r="C4" s="203"/>
      <c r="D4" s="203"/>
      <c r="E4" s="203"/>
      <c r="F4" s="203"/>
      <c r="G4" s="203"/>
      <c r="H4" s="203"/>
      <c r="I4" s="203"/>
      <c r="J4" s="203"/>
      <c r="K4" s="5" t="s">
        <v>347</v>
      </c>
      <c r="L4" s="203"/>
      <c r="M4" s="203"/>
      <c r="N4" s="203"/>
      <c r="O4" s="203"/>
      <c r="P4" s="203"/>
      <c r="Q4" s="203"/>
    </row>
    <row r="5" spans="1:17" ht="12.75">
      <c r="A5" s="206"/>
      <c r="B5" s="206"/>
      <c r="C5" s="206"/>
      <c r="D5" s="206"/>
      <c r="E5" s="206"/>
      <c r="F5" s="206"/>
      <c r="G5" s="206"/>
      <c r="H5" s="206"/>
      <c r="I5" s="206"/>
      <c r="J5" s="206"/>
      <c r="K5" s="5" t="s">
        <v>2</v>
      </c>
      <c r="L5" s="206"/>
      <c r="M5" s="206"/>
      <c r="N5" s="206"/>
      <c r="O5" s="206"/>
      <c r="P5" s="206"/>
      <c r="Q5" s="206"/>
    </row>
    <row r="6" spans="1:17" ht="15.75" customHeight="1">
      <c r="A6" s="507" t="s">
        <v>255</v>
      </c>
      <c r="B6" s="507"/>
      <c r="C6" s="507"/>
      <c r="D6" s="507"/>
      <c r="E6" s="507"/>
      <c r="F6" s="507"/>
      <c r="G6" s="507"/>
      <c r="H6" s="507"/>
      <c r="I6" s="507"/>
      <c r="J6" s="507"/>
      <c r="K6" s="507"/>
      <c r="L6" s="206"/>
      <c r="M6" s="206"/>
      <c r="N6" s="206"/>
      <c r="O6" s="206"/>
      <c r="P6" s="206"/>
      <c r="Q6" s="206"/>
    </row>
    <row r="7" spans="1:17">
      <c r="J7" s="207"/>
      <c r="L7" s="205" t="s">
        <v>0</v>
      </c>
    </row>
    <row r="8" spans="1:17">
      <c r="A8" s="508" t="s">
        <v>4</v>
      </c>
      <c r="B8" s="508" t="s">
        <v>256</v>
      </c>
      <c r="C8" s="499" t="s">
        <v>257</v>
      </c>
      <c r="D8" s="499" t="s">
        <v>258</v>
      </c>
      <c r="E8" s="499" t="s">
        <v>259</v>
      </c>
      <c r="F8" s="508" t="s">
        <v>75</v>
      </c>
      <c r="G8" s="508"/>
      <c r="H8" s="208" t="s">
        <v>10</v>
      </c>
      <c r="I8" s="209"/>
      <c r="J8" s="209"/>
      <c r="K8" s="209"/>
      <c r="L8" s="209"/>
      <c r="M8" s="209"/>
      <c r="N8" s="209"/>
      <c r="O8" s="209"/>
      <c r="P8" s="209"/>
      <c r="Q8" s="210"/>
    </row>
    <row r="9" spans="1:17">
      <c r="A9" s="508"/>
      <c r="B9" s="508"/>
      <c r="C9" s="499"/>
      <c r="D9" s="499"/>
      <c r="E9" s="499"/>
      <c r="F9" s="499" t="s">
        <v>260</v>
      </c>
      <c r="G9" s="499" t="s">
        <v>261</v>
      </c>
      <c r="H9" s="208" t="s">
        <v>262</v>
      </c>
      <c r="I9" s="209"/>
      <c r="J9" s="209"/>
      <c r="K9" s="209"/>
      <c r="L9" s="209"/>
      <c r="M9" s="209"/>
      <c r="N9" s="209"/>
      <c r="O9" s="209"/>
      <c r="P9" s="209"/>
      <c r="Q9" s="210"/>
    </row>
    <row r="10" spans="1:17">
      <c r="A10" s="508"/>
      <c r="B10" s="508"/>
      <c r="C10" s="499"/>
      <c r="D10" s="499"/>
      <c r="E10" s="499"/>
      <c r="F10" s="499"/>
      <c r="G10" s="499"/>
      <c r="H10" s="499" t="s">
        <v>263</v>
      </c>
      <c r="I10" s="508" t="s">
        <v>76</v>
      </c>
      <c r="J10" s="508"/>
      <c r="K10" s="508"/>
      <c r="L10" s="508"/>
      <c r="M10" s="508"/>
      <c r="N10" s="508"/>
      <c r="O10" s="508"/>
      <c r="P10" s="508"/>
      <c r="Q10" s="508"/>
    </row>
    <row r="11" spans="1:17" ht="14.25" customHeight="1">
      <c r="A11" s="508"/>
      <c r="B11" s="508"/>
      <c r="C11" s="499"/>
      <c r="D11" s="499"/>
      <c r="E11" s="499"/>
      <c r="F11" s="499"/>
      <c r="G11" s="499"/>
      <c r="H11" s="499"/>
      <c r="I11" s="508" t="s">
        <v>264</v>
      </c>
      <c r="J11" s="508"/>
      <c r="K11" s="508"/>
      <c r="L11" s="508"/>
      <c r="M11" s="508" t="s">
        <v>265</v>
      </c>
      <c r="N11" s="508"/>
      <c r="O11" s="508"/>
      <c r="P11" s="508"/>
      <c r="Q11" s="508"/>
    </row>
    <row r="12" spans="1:17" ht="12.75" customHeight="1">
      <c r="A12" s="508"/>
      <c r="B12" s="508"/>
      <c r="C12" s="499"/>
      <c r="D12" s="499"/>
      <c r="E12" s="499"/>
      <c r="F12" s="499"/>
      <c r="G12" s="499"/>
      <c r="H12" s="499"/>
      <c r="I12" s="499" t="s">
        <v>266</v>
      </c>
      <c r="J12" s="508" t="s">
        <v>267</v>
      </c>
      <c r="K12" s="508"/>
      <c r="L12" s="508"/>
      <c r="M12" s="499" t="s">
        <v>268</v>
      </c>
      <c r="N12" s="499" t="s">
        <v>267</v>
      </c>
      <c r="O12" s="499"/>
      <c r="P12" s="499"/>
      <c r="Q12" s="499"/>
    </row>
    <row r="13" spans="1:17" ht="48" customHeight="1">
      <c r="A13" s="508"/>
      <c r="B13" s="508"/>
      <c r="C13" s="499"/>
      <c r="D13" s="499"/>
      <c r="E13" s="499"/>
      <c r="F13" s="499"/>
      <c r="G13" s="499"/>
      <c r="H13" s="499"/>
      <c r="I13" s="499"/>
      <c r="J13" s="211" t="s">
        <v>269</v>
      </c>
      <c r="K13" s="211" t="s">
        <v>270</v>
      </c>
      <c r="L13" s="211" t="s">
        <v>271</v>
      </c>
      <c r="M13" s="499"/>
      <c r="N13" s="211" t="s">
        <v>272</v>
      </c>
      <c r="O13" s="211" t="s">
        <v>269</v>
      </c>
      <c r="P13" s="211" t="s">
        <v>270</v>
      </c>
      <c r="Q13" s="211" t="s">
        <v>273</v>
      </c>
    </row>
    <row r="14" spans="1:17" ht="7.5" customHeight="1">
      <c r="A14" s="212">
        <v>1</v>
      </c>
      <c r="B14" s="212">
        <v>2</v>
      </c>
      <c r="C14" s="212">
        <v>3</v>
      </c>
      <c r="D14" s="212">
        <v>4</v>
      </c>
      <c r="E14" s="212">
        <v>5</v>
      </c>
      <c r="F14" s="212">
        <v>6</v>
      </c>
      <c r="G14" s="212">
        <v>7</v>
      </c>
      <c r="H14" s="212">
        <v>8</v>
      </c>
      <c r="I14" s="212">
        <v>9</v>
      </c>
      <c r="J14" s="212">
        <v>10</v>
      </c>
      <c r="K14" s="212">
        <v>11</v>
      </c>
      <c r="L14" s="212">
        <v>12</v>
      </c>
      <c r="M14" s="212">
        <v>13</v>
      </c>
      <c r="N14" s="212">
        <v>14</v>
      </c>
      <c r="O14" s="212">
        <v>15</v>
      </c>
      <c r="P14" s="212">
        <v>16</v>
      </c>
      <c r="Q14" s="212">
        <v>17</v>
      </c>
    </row>
    <row r="15" spans="1:17" s="216" customFormat="1" ht="15.75" customHeight="1">
      <c r="A15" s="213">
        <v>1</v>
      </c>
      <c r="B15" s="214" t="s">
        <v>274</v>
      </c>
      <c r="C15" s="485" t="s">
        <v>275</v>
      </c>
      <c r="D15" s="486"/>
      <c r="E15" s="215">
        <f t="shared" ref="E15:Q15" si="0">+E20+E27+E35+E50+E61</f>
        <v>4823801</v>
      </c>
      <c r="F15" s="215">
        <f t="shared" si="0"/>
        <v>2507052</v>
      </c>
      <c r="G15" s="215">
        <f t="shared" si="0"/>
        <v>2318599</v>
      </c>
      <c r="H15" s="215">
        <f t="shared" si="0"/>
        <v>2906742</v>
      </c>
      <c r="I15" s="215">
        <f t="shared" si="0"/>
        <v>1464192</v>
      </c>
      <c r="J15" s="215">
        <f t="shared" si="0"/>
        <v>600000</v>
      </c>
      <c r="K15" s="215">
        <f t="shared" si="0"/>
        <v>0</v>
      </c>
      <c r="L15" s="215">
        <f t="shared" si="0"/>
        <v>864192</v>
      </c>
      <c r="M15" s="215">
        <f t="shared" si="0"/>
        <v>1442550</v>
      </c>
      <c r="N15" s="215">
        <f t="shared" si="0"/>
        <v>500000</v>
      </c>
      <c r="O15" s="215">
        <f t="shared" si="0"/>
        <v>0</v>
      </c>
      <c r="P15" s="215">
        <f t="shared" si="0"/>
        <v>0</v>
      </c>
      <c r="Q15" s="215">
        <f t="shared" si="0"/>
        <v>940650</v>
      </c>
    </row>
    <row r="16" spans="1:17" s="216" customFormat="1" ht="12.75" customHeight="1">
      <c r="A16" s="487" t="s">
        <v>276</v>
      </c>
      <c r="B16" s="217" t="s">
        <v>277</v>
      </c>
      <c r="C16" s="462" t="s">
        <v>278</v>
      </c>
      <c r="D16" s="500"/>
      <c r="E16" s="500"/>
      <c r="F16" s="500"/>
      <c r="G16" s="500"/>
      <c r="H16" s="500"/>
      <c r="I16" s="500"/>
      <c r="J16" s="500"/>
      <c r="K16" s="500"/>
      <c r="L16" s="500"/>
      <c r="M16" s="500"/>
      <c r="N16" s="500"/>
      <c r="O16" s="500"/>
      <c r="P16" s="500"/>
      <c r="Q16" s="500"/>
    </row>
    <row r="17" spans="1:18" s="216" customFormat="1" ht="12.75" customHeight="1">
      <c r="A17" s="488"/>
      <c r="B17" s="218" t="s">
        <v>279</v>
      </c>
      <c r="C17" s="501"/>
      <c r="D17" s="502"/>
      <c r="E17" s="502"/>
      <c r="F17" s="502"/>
      <c r="G17" s="502"/>
      <c r="H17" s="502"/>
      <c r="I17" s="502"/>
      <c r="J17" s="502"/>
      <c r="K17" s="502"/>
      <c r="L17" s="502"/>
      <c r="M17" s="502"/>
      <c r="N17" s="502"/>
      <c r="O17" s="502"/>
      <c r="P17" s="502"/>
      <c r="Q17" s="502"/>
    </row>
    <row r="18" spans="1:18" s="216" customFormat="1" ht="12.75" customHeight="1">
      <c r="A18" s="488"/>
      <c r="B18" s="218" t="s">
        <v>280</v>
      </c>
      <c r="C18" s="501"/>
      <c r="D18" s="502"/>
      <c r="E18" s="502"/>
      <c r="F18" s="502"/>
      <c r="G18" s="502"/>
      <c r="H18" s="502"/>
      <c r="I18" s="502"/>
      <c r="J18" s="502"/>
      <c r="K18" s="502"/>
      <c r="L18" s="502"/>
      <c r="M18" s="502"/>
      <c r="N18" s="502"/>
      <c r="O18" s="502"/>
      <c r="P18" s="502"/>
      <c r="Q18" s="502"/>
    </row>
    <row r="19" spans="1:18" s="216" customFormat="1" ht="11.25" customHeight="1">
      <c r="A19" s="488"/>
      <c r="B19" s="218" t="s">
        <v>281</v>
      </c>
      <c r="C19" s="503"/>
      <c r="D19" s="504"/>
      <c r="E19" s="504"/>
      <c r="F19" s="504"/>
      <c r="G19" s="504"/>
      <c r="H19" s="504"/>
      <c r="I19" s="504"/>
      <c r="J19" s="504"/>
      <c r="K19" s="504"/>
      <c r="L19" s="504"/>
      <c r="M19" s="504"/>
      <c r="N19" s="504"/>
      <c r="O19" s="504"/>
      <c r="P19" s="504"/>
      <c r="Q19" s="504"/>
    </row>
    <row r="20" spans="1:18" s="216" customFormat="1" ht="12.75" customHeight="1">
      <c r="A20" s="488"/>
      <c r="B20" s="218" t="s">
        <v>282</v>
      </c>
      <c r="C20" s="218"/>
      <c r="D20" s="505" t="s">
        <v>283</v>
      </c>
      <c r="E20" s="219">
        <f t="shared" ref="E20:Q20" si="1">SUM(E21:E22)</f>
        <v>698382</v>
      </c>
      <c r="F20" s="219">
        <f t="shared" si="1"/>
        <v>409911</v>
      </c>
      <c r="G20" s="219">
        <f t="shared" si="1"/>
        <v>288471</v>
      </c>
      <c r="H20" s="219">
        <f t="shared" si="1"/>
        <v>660500</v>
      </c>
      <c r="I20" s="219">
        <f t="shared" si="1"/>
        <v>390800</v>
      </c>
      <c r="J20" s="219">
        <f t="shared" si="1"/>
        <v>0</v>
      </c>
      <c r="K20" s="219">
        <f t="shared" si="1"/>
        <v>0</v>
      </c>
      <c r="L20" s="219">
        <f t="shared" si="1"/>
        <v>390800</v>
      </c>
      <c r="M20" s="219">
        <f t="shared" si="1"/>
        <v>269700</v>
      </c>
      <c r="N20" s="219">
        <f t="shared" si="1"/>
        <v>0</v>
      </c>
      <c r="O20" s="219">
        <f t="shared" si="1"/>
        <v>0</v>
      </c>
      <c r="P20" s="219">
        <f t="shared" si="1"/>
        <v>0</v>
      </c>
      <c r="Q20" s="219">
        <f t="shared" si="1"/>
        <v>267800</v>
      </c>
    </row>
    <row r="21" spans="1:18" s="216" customFormat="1" ht="16.5" customHeight="1">
      <c r="A21" s="488"/>
      <c r="B21" s="218" t="s">
        <v>284</v>
      </c>
      <c r="C21" s="220"/>
      <c r="D21" s="506"/>
      <c r="E21" s="221">
        <f>SUM(F21:G21)</f>
        <v>37882</v>
      </c>
      <c r="F21" s="221">
        <v>19111</v>
      </c>
      <c r="G21" s="222">
        <v>18771</v>
      </c>
      <c r="H21" s="223">
        <v>0</v>
      </c>
      <c r="I21" s="223">
        <v>0</v>
      </c>
      <c r="J21" s="224">
        <v>0</v>
      </c>
      <c r="K21" s="225">
        <v>0</v>
      </c>
      <c r="L21" s="224">
        <v>0</v>
      </c>
      <c r="M21" s="223">
        <v>0</v>
      </c>
      <c r="N21" s="225">
        <v>0</v>
      </c>
      <c r="O21" s="225">
        <v>0</v>
      </c>
      <c r="P21" s="225">
        <v>0</v>
      </c>
      <c r="Q21" s="223">
        <v>0</v>
      </c>
      <c r="R21" s="226">
        <f>SUM(F21:G21)</f>
        <v>37882</v>
      </c>
    </row>
    <row r="22" spans="1:18" s="216" customFormat="1" ht="12.75" customHeight="1">
      <c r="A22" s="488"/>
      <c r="B22" s="227" t="s">
        <v>285</v>
      </c>
      <c r="C22" s="228"/>
      <c r="D22" s="506"/>
      <c r="E22" s="221">
        <f>SUM(F22:G22)</f>
        <v>660500</v>
      </c>
      <c r="F22" s="221">
        <v>390800</v>
      </c>
      <c r="G22" s="221">
        <v>269700</v>
      </c>
      <c r="H22" s="229">
        <v>660500</v>
      </c>
      <c r="I22" s="229">
        <v>390800</v>
      </c>
      <c r="J22" s="230"/>
      <c r="K22" s="231"/>
      <c r="L22" s="230">
        <v>390800</v>
      </c>
      <c r="M22" s="229">
        <v>269700</v>
      </c>
      <c r="N22" s="231"/>
      <c r="O22" s="231"/>
      <c r="P22" s="231"/>
      <c r="Q22" s="229">
        <v>267800</v>
      </c>
    </row>
    <row r="23" spans="1:18" s="216" customFormat="1" ht="12.75" customHeight="1">
      <c r="A23" s="487" t="s">
        <v>286</v>
      </c>
      <c r="B23" s="232" t="s">
        <v>277</v>
      </c>
      <c r="C23" s="490" t="s">
        <v>287</v>
      </c>
      <c r="D23" s="491"/>
      <c r="E23" s="491"/>
      <c r="F23" s="491"/>
      <c r="G23" s="491"/>
      <c r="H23" s="491"/>
      <c r="I23" s="491"/>
      <c r="J23" s="491"/>
      <c r="K23" s="491"/>
      <c r="L23" s="491"/>
      <c r="M23" s="491"/>
      <c r="N23" s="491"/>
      <c r="O23" s="491"/>
      <c r="P23" s="491"/>
      <c r="Q23" s="492"/>
    </row>
    <row r="24" spans="1:18" s="216" customFormat="1" ht="12.75" customHeight="1">
      <c r="A24" s="488"/>
      <c r="B24" s="232" t="s">
        <v>279</v>
      </c>
      <c r="C24" s="493"/>
      <c r="D24" s="494"/>
      <c r="E24" s="494"/>
      <c r="F24" s="494"/>
      <c r="G24" s="494"/>
      <c r="H24" s="494"/>
      <c r="I24" s="494"/>
      <c r="J24" s="494"/>
      <c r="K24" s="494"/>
      <c r="L24" s="494"/>
      <c r="M24" s="494"/>
      <c r="N24" s="494"/>
      <c r="O24" s="494"/>
      <c r="P24" s="494"/>
      <c r="Q24" s="495"/>
    </row>
    <row r="25" spans="1:18" s="216" customFormat="1" ht="12.75" customHeight="1">
      <c r="A25" s="488"/>
      <c r="B25" s="232" t="s">
        <v>280</v>
      </c>
      <c r="C25" s="493"/>
      <c r="D25" s="494"/>
      <c r="E25" s="494"/>
      <c r="F25" s="494"/>
      <c r="G25" s="494"/>
      <c r="H25" s="494"/>
      <c r="I25" s="494"/>
      <c r="J25" s="494"/>
      <c r="K25" s="494"/>
      <c r="L25" s="494"/>
      <c r="M25" s="494"/>
      <c r="N25" s="494"/>
      <c r="O25" s="494"/>
      <c r="P25" s="494"/>
      <c r="Q25" s="495"/>
    </row>
    <row r="26" spans="1:18" s="216" customFormat="1" ht="12.75" customHeight="1">
      <c r="A26" s="488"/>
      <c r="B26" s="232" t="s">
        <v>281</v>
      </c>
      <c r="C26" s="493"/>
      <c r="D26" s="494"/>
      <c r="E26" s="494"/>
      <c r="F26" s="494"/>
      <c r="G26" s="494"/>
      <c r="H26" s="494"/>
      <c r="I26" s="494"/>
      <c r="J26" s="494"/>
      <c r="K26" s="494"/>
      <c r="L26" s="494"/>
      <c r="M26" s="494"/>
      <c r="N26" s="494"/>
      <c r="O26" s="494"/>
      <c r="P26" s="494"/>
      <c r="Q26" s="495"/>
    </row>
    <row r="27" spans="1:18" s="216" customFormat="1" ht="12.75" customHeight="1">
      <c r="A27" s="488"/>
      <c r="B27" s="232" t="s">
        <v>282</v>
      </c>
      <c r="C27" s="232"/>
      <c r="D27" s="496" t="s">
        <v>283</v>
      </c>
      <c r="E27" s="233">
        <f>SUM(F27:G27)</f>
        <v>104300</v>
      </c>
      <c r="F27" s="233">
        <f>SUM(F28:F30)</f>
        <v>51650</v>
      </c>
      <c r="G27" s="233">
        <f>SUM(G28:G30)</f>
        <v>52650</v>
      </c>
      <c r="H27" s="234">
        <f t="shared" ref="H27:Q27" si="2">SUM(H28:H30)</f>
        <v>92000</v>
      </c>
      <c r="I27" s="234">
        <f t="shared" si="2"/>
        <v>39350</v>
      </c>
      <c r="J27" s="234">
        <f t="shared" si="2"/>
        <v>0</v>
      </c>
      <c r="K27" s="234">
        <f t="shared" si="2"/>
        <v>0</v>
      </c>
      <c r="L27" s="234">
        <f t="shared" si="2"/>
        <v>39350</v>
      </c>
      <c r="M27" s="234">
        <f t="shared" si="2"/>
        <v>52650</v>
      </c>
      <c r="N27" s="234">
        <f t="shared" si="2"/>
        <v>0</v>
      </c>
      <c r="O27" s="234">
        <f t="shared" si="2"/>
        <v>0</v>
      </c>
      <c r="P27" s="234">
        <f t="shared" si="2"/>
        <v>0</v>
      </c>
      <c r="Q27" s="234">
        <f t="shared" si="2"/>
        <v>52650</v>
      </c>
    </row>
    <row r="28" spans="1:18" s="216" customFormat="1" ht="12.75" customHeight="1">
      <c r="A28" s="488"/>
      <c r="B28" s="232" t="s">
        <v>288</v>
      </c>
      <c r="C28" s="235"/>
      <c r="D28" s="497"/>
      <c r="E28" s="234">
        <f>SUM(F28:G28)</f>
        <v>0</v>
      </c>
      <c r="F28" s="234">
        <v>0</v>
      </c>
      <c r="G28" s="234">
        <v>0</v>
      </c>
      <c r="H28" s="236">
        <v>0</v>
      </c>
      <c r="I28" s="236">
        <v>0</v>
      </c>
      <c r="J28" s="237">
        <v>0</v>
      </c>
      <c r="K28" s="220">
        <v>0</v>
      </c>
      <c r="L28" s="237">
        <v>0</v>
      </c>
      <c r="M28" s="236">
        <v>0</v>
      </c>
      <c r="N28" s="220">
        <v>0</v>
      </c>
      <c r="O28" s="220">
        <v>0</v>
      </c>
      <c r="P28" s="220">
        <v>0</v>
      </c>
      <c r="Q28" s="236">
        <v>0</v>
      </c>
    </row>
    <row r="29" spans="1:18" s="216" customFormat="1" ht="12.75" customHeight="1">
      <c r="A29" s="488"/>
      <c r="B29" s="232" t="s">
        <v>289</v>
      </c>
      <c r="C29" s="235"/>
      <c r="D29" s="497"/>
      <c r="E29" s="234">
        <f>SUM(F29:G29)</f>
        <v>12300</v>
      </c>
      <c r="F29" s="234">
        <v>12300</v>
      </c>
      <c r="G29" s="234">
        <v>0</v>
      </c>
      <c r="H29" s="236">
        <v>0</v>
      </c>
      <c r="I29" s="236">
        <v>0</v>
      </c>
      <c r="J29" s="237"/>
      <c r="K29" s="220"/>
      <c r="L29" s="237">
        <v>0</v>
      </c>
      <c r="M29" s="236"/>
      <c r="N29" s="220"/>
      <c r="O29" s="220"/>
      <c r="P29" s="220"/>
      <c r="Q29" s="236"/>
    </row>
    <row r="30" spans="1:18" s="216" customFormat="1" ht="12.75" customHeight="1">
      <c r="A30" s="489"/>
      <c r="B30" s="232" t="s">
        <v>285</v>
      </c>
      <c r="C30" s="235" t="s">
        <v>0</v>
      </c>
      <c r="D30" s="498"/>
      <c r="E30" s="238">
        <f>SUM(F30:G30)</f>
        <v>92000</v>
      </c>
      <c r="F30" s="239">
        <v>39350</v>
      </c>
      <c r="G30" s="239">
        <v>52650</v>
      </c>
      <c r="H30" s="240">
        <v>92000</v>
      </c>
      <c r="I30" s="240">
        <v>39350</v>
      </c>
      <c r="J30" s="241" t="s">
        <v>0</v>
      </c>
      <c r="K30" s="242">
        <v>0</v>
      </c>
      <c r="L30" s="241">
        <v>39350</v>
      </c>
      <c r="M30" s="240">
        <v>52650</v>
      </c>
      <c r="N30" s="240">
        <v>0</v>
      </c>
      <c r="O30" s="242">
        <v>0</v>
      </c>
      <c r="P30" s="242">
        <v>0</v>
      </c>
      <c r="Q30" s="240">
        <v>52650</v>
      </c>
    </row>
    <row r="31" spans="1:18" s="216" customFormat="1" ht="12.75" customHeight="1">
      <c r="A31" s="487" t="s">
        <v>286</v>
      </c>
      <c r="B31" s="232" t="s">
        <v>277</v>
      </c>
      <c r="C31" s="490" t="s">
        <v>290</v>
      </c>
      <c r="D31" s="491"/>
      <c r="E31" s="491"/>
      <c r="F31" s="491"/>
      <c r="G31" s="491"/>
      <c r="H31" s="491"/>
      <c r="I31" s="491"/>
      <c r="J31" s="491"/>
      <c r="K31" s="491"/>
      <c r="L31" s="491"/>
      <c r="M31" s="491"/>
      <c r="N31" s="491"/>
      <c r="O31" s="491"/>
      <c r="P31" s="491"/>
      <c r="Q31" s="492"/>
    </row>
    <row r="32" spans="1:18" s="216" customFormat="1" ht="12.75" customHeight="1">
      <c r="A32" s="488"/>
      <c r="B32" s="232" t="s">
        <v>279</v>
      </c>
      <c r="C32" s="493"/>
      <c r="D32" s="494"/>
      <c r="E32" s="494"/>
      <c r="F32" s="494"/>
      <c r="G32" s="494"/>
      <c r="H32" s="494"/>
      <c r="I32" s="494"/>
      <c r="J32" s="494"/>
      <c r="K32" s="494"/>
      <c r="L32" s="494"/>
      <c r="M32" s="494"/>
      <c r="N32" s="494"/>
      <c r="O32" s="494"/>
      <c r="P32" s="494"/>
      <c r="Q32" s="495"/>
    </row>
    <row r="33" spans="1:17" s="216" customFormat="1" ht="12.75" customHeight="1">
      <c r="A33" s="488"/>
      <c r="B33" s="232" t="s">
        <v>280</v>
      </c>
      <c r="C33" s="493"/>
      <c r="D33" s="494"/>
      <c r="E33" s="494"/>
      <c r="F33" s="494"/>
      <c r="G33" s="494"/>
      <c r="H33" s="494"/>
      <c r="I33" s="494"/>
      <c r="J33" s="494"/>
      <c r="K33" s="494"/>
      <c r="L33" s="494"/>
      <c r="M33" s="494"/>
      <c r="N33" s="494"/>
      <c r="O33" s="494"/>
      <c r="P33" s="494"/>
      <c r="Q33" s="495"/>
    </row>
    <row r="34" spans="1:17" s="216" customFormat="1" ht="12.75" customHeight="1">
      <c r="A34" s="488"/>
      <c r="B34" s="232" t="s">
        <v>281</v>
      </c>
      <c r="C34" s="493"/>
      <c r="D34" s="494"/>
      <c r="E34" s="494"/>
      <c r="F34" s="494"/>
      <c r="G34" s="494"/>
      <c r="H34" s="494"/>
      <c r="I34" s="494"/>
      <c r="J34" s="494"/>
      <c r="K34" s="494"/>
      <c r="L34" s="494"/>
      <c r="M34" s="494"/>
      <c r="N34" s="494"/>
      <c r="O34" s="494"/>
      <c r="P34" s="494"/>
      <c r="Q34" s="495"/>
    </row>
    <row r="35" spans="1:17" s="216" customFormat="1" ht="12.75" customHeight="1">
      <c r="A35" s="488"/>
      <c r="B35" s="232" t="s">
        <v>282</v>
      </c>
      <c r="C35" s="232"/>
      <c r="D35" s="496" t="s">
        <v>291</v>
      </c>
      <c r="E35" s="233">
        <f>SUM(F35:G35)</f>
        <v>82276</v>
      </c>
      <c r="F35" s="233">
        <f>SUM(F36:F38)</f>
        <v>29776</v>
      </c>
      <c r="G35" s="233">
        <f>SUM(G36:G38)</f>
        <v>52500</v>
      </c>
      <c r="H35" s="234">
        <f t="shared" ref="H35:Q35" si="3">SUM(H36:H38)</f>
        <v>65500</v>
      </c>
      <c r="I35" s="234">
        <f t="shared" si="3"/>
        <v>13000</v>
      </c>
      <c r="J35" s="234">
        <f t="shared" si="3"/>
        <v>0</v>
      </c>
      <c r="K35" s="234">
        <f t="shared" si="3"/>
        <v>0</v>
      </c>
      <c r="L35" s="234">
        <f t="shared" si="3"/>
        <v>13000</v>
      </c>
      <c r="M35" s="234">
        <f t="shared" si="3"/>
        <v>52500</v>
      </c>
      <c r="N35" s="234">
        <f t="shared" si="3"/>
        <v>0</v>
      </c>
      <c r="O35" s="234">
        <f t="shared" si="3"/>
        <v>0</v>
      </c>
      <c r="P35" s="234">
        <f t="shared" si="3"/>
        <v>0</v>
      </c>
      <c r="Q35" s="234">
        <f t="shared" si="3"/>
        <v>52500</v>
      </c>
    </row>
    <row r="36" spans="1:17" s="216" customFormat="1" ht="12.75" customHeight="1">
      <c r="A36" s="488"/>
      <c r="B36" s="232" t="s">
        <v>288</v>
      </c>
      <c r="C36" s="235"/>
      <c r="D36" s="497"/>
      <c r="E36" s="234">
        <f>SUM(F36:G36)</f>
        <v>0</v>
      </c>
      <c r="F36" s="234">
        <v>0</v>
      </c>
      <c r="G36" s="234">
        <v>0</v>
      </c>
      <c r="H36" s="236">
        <v>0</v>
      </c>
      <c r="I36" s="236">
        <v>0</v>
      </c>
      <c r="J36" s="237">
        <v>0</v>
      </c>
      <c r="K36" s="220">
        <v>0</v>
      </c>
      <c r="L36" s="237">
        <v>0</v>
      </c>
      <c r="M36" s="236">
        <v>0</v>
      </c>
      <c r="N36" s="220">
        <v>0</v>
      </c>
      <c r="O36" s="220">
        <v>0</v>
      </c>
      <c r="P36" s="220">
        <v>0</v>
      </c>
      <c r="Q36" s="236">
        <v>0</v>
      </c>
    </row>
    <row r="37" spans="1:17" s="216" customFormat="1" ht="12.75" customHeight="1">
      <c r="A37" s="488"/>
      <c r="B37" s="232" t="s">
        <v>289</v>
      </c>
      <c r="C37" s="235"/>
      <c r="D37" s="497"/>
      <c r="E37" s="234">
        <v>16776</v>
      </c>
      <c r="F37" s="234">
        <v>16776</v>
      </c>
      <c r="G37" s="234">
        <v>0</v>
      </c>
      <c r="H37" s="236">
        <v>0</v>
      </c>
      <c r="I37" s="236">
        <v>0</v>
      </c>
      <c r="J37" s="237"/>
      <c r="K37" s="220"/>
      <c r="L37" s="237">
        <v>0</v>
      </c>
      <c r="M37" s="236"/>
      <c r="N37" s="220"/>
      <c r="O37" s="220"/>
      <c r="P37" s="220"/>
      <c r="Q37" s="236"/>
    </row>
    <row r="38" spans="1:17" s="216" customFormat="1" ht="12.75" customHeight="1">
      <c r="A38" s="489"/>
      <c r="B38" s="232" t="s">
        <v>285</v>
      </c>
      <c r="C38" s="235" t="s">
        <v>0</v>
      </c>
      <c r="D38" s="498"/>
      <c r="E38" s="238">
        <f>SUM(F38:G38)</f>
        <v>65500</v>
      </c>
      <c r="F38" s="239">
        <v>13000</v>
      </c>
      <c r="G38" s="239">
        <v>52500</v>
      </c>
      <c r="H38" s="240">
        <v>65500</v>
      </c>
      <c r="I38" s="240">
        <v>13000</v>
      </c>
      <c r="J38" s="241" t="s">
        <v>0</v>
      </c>
      <c r="K38" s="242">
        <v>0</v>
      </c>
      <c r="L38" s="241">
        <v>13000</v>
      </c>
      <c r="M38" s="240">
        <v>52500</v>
      </c>
      <c r="N38" s="240">
        <v>0</v>
      </c>
      <c r="O38" s="242">
        <v>0</v>
      </c>
      <c r="P38" s="242">
        <v>0</v>
      </c>
      <c r="Q38" s="240">
        <v>52500</v>
      </c>
    </row>
    <row r="39" spans="1:17" s="252" customFormat="1" ht="12.75" customHeight="1">
      <c r="A39" s="243"/>
      <c r="B39" s="244"/>
      <c r="C39" s="245"/>
      <c r="D39" s="246"/>
      <c r="E39" s="247"/>
      <c r="F39" s="248"/>
      <c r="G39" s="248"/>
      <c r="H39" s="249"/>
      <c r="I39" s="249"/>
      <c r="J39" s="250"/>
      <c r="K39" s="251"/>
      <c r="L39" s="250"/>
      <c r="M39" s="249"/>
      <c r="N39" s="249"/>
      <c r="O39" s="251"/>
      <c r="P39" s="251"/>
      <c r="Q39" s="249"/>
    </row>
    <row r="40" spans="1:17" s="252" customFormat="1" ht="12.75" customHeight="1">
      <c r="A40" s="253"/>
      <c r="B40" s="254"/>
      <c r="C40" s="255"/>
      <c r="D40" s="256"/>
      <c r="E40" s="257"/>
      <c r="F40" s="258"/>
      <c r="G40" s="258"/>
      <c r="H40" s="259"/>
      <c r="I40" s="259"/>
      <c r="J40" s="260"/>
      <c r="K40" s="261"/>
      <c r="L40" s="260"/>
      <c r="M40" s="259"/>
      <c r="N40" s="259"/>
      <c r="O40" s="261"/>
      <c r="P40" s="261"/>
      <c r="Q40" s="259"/>
    </row>
    <row r="41" spans="1:17" s="252" customFormat="1" ht="12.75" customHeight="1">
      <c r="A41" s="253"/>
      <c r="B41" s="254"/>
      <c r="C41" s="255"/>
      <c r="D41" s="256"/>
      <c r="E41" s="257"/>
      <c r="F41" s="258"/>
      <c r="G41" s="258"/>
      <c r="H41" s="259"/>
      <c r="I41" s="259"/>
      <c r="J41" s="260"/>
      <c r="K41" s="261"/>
      <c r="L41" s="260"/>
      <c r="M41" s="259"/>
      <c r="N41" s="259"/>
      <c r="O41" s="261"/>
      <c r="P41" s="261"/>
      <c r="Q41" s="259"/>
    </row>
    <row r="42" spans="1:17" s="252" customFormat="1" ht="12.75" customHeight="1">
      <c r="A42" s="253"/>
      <c r="B42" s="254"/>
      <c r="C42" s="255"/>
      <c r="D42" s="256"/>
      <c r="E42" s="257"/>
      <c r="F42" s="258"/>
      <c r="G42" s="258"/>
      <c r="H42" s="259"/>
      <c r="I42" s="259"/>
      <c r="J42" s="260"/>
      <c r="K42" s="261"/>
      <c r="L42" s="260"/>
      <c r="M42" s="259"/>
      <c r="N42" s="259"/>
      <c r="O42" s="261"/>
      <c r="P42" s="261"/>
      <c r="Q42" s="259"/>
    </row>
    <row r="43" spans="1:17" s="252" customFormat="1" ht="12.75" customHeight="1">
      <c r="A43" s="253"/>
      <c r="B43" s="254"/>
      <c r="C43" s="255"/>
      <c r="D43" s="256"/>
      <c r="E43" s="257"/>
      <c r="F43" s="258"/>
      <c r="G43" s="258"/>
      <c r="H43" s="259"/>
      <c r="I43" s="259"/>
      <c r="J43" s="260"/>
      <c r="K43" s="261"/>
      <c r="L43" s="260"/>
      <c r="M43" s="259"/>
      <c r="N43" s="259"/>
      <c r="O43" s="261"/>
      <c r="P43" s="261"/>
      <c r="Q43" s="259"/>
    </row>
    <row r="44" spans="1:17" s="252" customFormat="1" ht="12.75" customHeight="1">
      <c r="A44" s="253"/>
      <c r="B44" s="254"/>
      <c r="C44" s="255"/>
      <c r="D44" s="256"/>
      <c r="E44" s="257"/>
      <c r="F44" s="258"/>
      <c r="G44" s="258"/>
      <c r="H44" s="259"/>
      <c r="I44" s="259"/>
      <c r="J44" s="260"/>
      <c r="K44" s="261"/>
      <c r="L44" s="260"/>
      <c r="M44" s="259"/>
      <c r="N44" s="259"/>
      <c r="O44" s="261"/>
      <c r="P44" s="261"/>
      <c r="Q44" s="259"/>
    </row>
    <row r="45" spans="1:17" s="252" customFormat="1" ht="12.75" customHeight="1">
      <c r="A45" s="253"/>
      <c r="B45" s="254"/>
      <c r="C45" s="255"/>
      <c r="D45" s="256"/>
      <c r="E45" s="257"/>
      <c r="F45" s="258"/>
      <c r="G45" s="258"/>
      <c r="H45" s="259"/>
      <c r="I45" s="259"/>
      <c r="J45" s="260"/>
      <c r="K45" s="261"/>
      <c r="L45" s="260"/>
      <c r="M45" s="259"/>
      <c r="N45" s="259"/>
      <c r="O45" s="261"/>
      <c r="P45" s="261"/>
      <c r="Q45" s="259"/>
    </row>
    <row r="46" spans="1:17" ht="14.25" customHeight="1">
      <c r="A46" s="458" t="s">
        <v>292</v>
      </c>
      <c r="B46" s="217" t="s">
        <v>277</v>
      </c>
      <c r="C46" s="462" t="s">
        <v>293</v>
      </c>
      <c r="D46" s="463"/>
      <c r="E46" s="463"/>
      <c r="F46" s="463"/>
      <c r="G46" s="463"/>
      <c r="H46" s="463"/>
      <c r="I46" s="463"/>
      <c r="J46" s="463"/>
      <c r="K46" s="463"/>
      <c r="L46" s="463"/>
      <c r="M46" s="463"/>
      <c r="N46" s="463"/>
      <c r="O46" s="463"/>
      <c r="P46" s="463"/>
      <c r="Q46" s="464"/>
    </row>
    <row r="47" spans="1:17">
      <c r="A47" s="459"/>
      <c r="B47" s="218" t="s">
        <v>279</v>
      </c>
      <c r="C47" s="465"/>
      <c r="D47" s="466"/>
      <c r="E47" s="466"/>
      <c r="F47" s="466"/>
      <c r="G47" s="466"/>
      <c r="H47" s="466"/>
      <c r="I47" s="466"/>
      <c r="J47" s="466"/>
      <c r="K47" s="466"/>
      <c r="L47" s="466"/>
      <c r="M47" s="466"/>
      <c r="N47" s="466"/>
      <c r="O47" s="466"/>
      <c r="P47" s="466"/>
      <c r="Q47" s="467"/>
    </row>
    <row r="48" spans="1:17">
      <c r="A48" s="459"/>
      <c r="B48" s="218" t="s">
        <v>280</v>
      </c>
      <c r="C48" s="465"/>
      <c r="D48" s="466"/>
      <c r="E48" s="466"/>
      <c r="F48" s="466"/>
      <c r="G48" s="466"/>
      <c r="H48" s="466"/>
      <c r="I48" s="466"/>
      <c r="J48" s="466"/>
      <c r="K48" s="466"/>
      <c r="L48" s="466"/>
      <c r="M48" s="466"/>
      <c r="N48" s="466"/>
      <c r="O48" s="466"/>
      <c r="P48" s="466"/>
      <c r="Q48" s="467"/>
    </row>
    <row r="49" spans="1:17">
      <c r="A49" s="459"/>
      <c r="B49" s="218" t="s">
        <v>281</v>
      </c>
      <c r="C49" s="468"/>
      <c r="D49" s="469"/>
      <c r="E49" s="469"/>
      <c r="F49" s="469"/>
      <c r="G49" s="469"/>
      <c r="H49" s="469"/>
      <c r="I49" s="469"/>
      <c r="J49" s="469"/>
      <c r="K49" s="469"/>
      <c r="L49" s="469"/>
      <c r="M49" s="469"/>
      <c r="N49" s="469"/>
      <c r="O49" s="469"/>
      <c r="P49" s="469"/>
      <c r="Q49" s="470"/>
    </row>
    <row r="50" spans="1:17">
      <c r="A50" s="459"/>
      <c r="B50" s="218" t="s">
        <v>282</v>
      </c>
      <c r="C50" s="218"/>
      <c r="D50" s="471" t="s">
        <v>294</v>
      </c>
      <c r="E50" s="234">
        <f>SUM(E51:E56)</f>
        <v>2549116</v>
      </c>
      <c r="F50" s="234">
        <f>SUM(F51:F56)</f>
        <v>1565588</v>
      </c>
      <c r="G50" s="234">
        <f>SUM(G51:G56)</f>
        <v>985378</v>
      </c>
      <c r="H50" s="234">
        <f t="shared" ref="H50:Q50" si="4">SUM(H51:H56)</f>
        <v>1300000</v>
      </c>
      <c r="I50" s="234">
        <f t="shared" si="4"/>
        <v>800000</v>
      </c>
      <c r="J50" s="234">
        <f t="shared" si="4"/>
        <v>600000</v>
      </c>
      <c r="K50" s="234">
        <f t="shared" si="4"/>
        <v>0</v>
      </c>
      <c r="L50" s="262">
        <f t="shared" si="4"/>
        <v>200000</v>
      </c>
      <c r="M50" s="262">
        <f t="shared" si="4"/>
        <v>500000</v>
      </c>
      <c r="N50" s="262">
        <f t="shared" si="4"/>
        <v>500000</v>
      </c>
      <c r="O50" s="234">
        <f t="shared" si="4"/>
        <v>0</v>
      </c>
      <c r="P50" s="234">
        <f t="shared" si="4"/>
        <v>0</v>
      </c>
      <c r="Q50" s="234">
        <f t="shared" si="4"/>
        <v>0</v>
      </c>
    </row>
    <row r="51" spans="1:17" ht="14.25" customHeight="1">
      <c r="A51" s="459"/>
      <c r="B51" s="218" t="s">
        <v>295</v>
      </c>
      <c r="C51" s="220"/>
      <c r="D51" s="472"/>
      <c r="E51" s="238">
        <f>SUM(F51:G51)</f>
        <v>49166</v>
      </c>
      <c r="F51" s="234">
        <v>29016</v>
      </c>
      <c r="G51" s="234">
        <v>20150</v>
      </c>
      <c r="H51" s="236">
        <v>0</v>
      </c>
      <c r="I51" s="236">
        <v>0</v>
      </c>
      <c r="J51" s="237">
        <v>0</v>
      </c>
      <c r="K51" s="220">
        <v>0</v>
      </c>
      <c r="L51" s="263">
        <v>0</v>
      </c>
      <c r="M51" s="263">
        <v>0</v>
      </c>
      <c r="N51" s="263">
        <v>0</v>
      </c>
      <c r="O51" s="220">
        <v>0</v>
      </c>
      <c r="P51" s="220">
        <v>0</v>
      </c>
      <c r="Q51" s="236">
        <v>0</v>
      </c>
    </row>
    <row r="52" spans="1:17" ht="14.25" customHeight="1">
      <c r="A52" s="459"/>
      <c r="B52" s="218" t="s">
        <v>296</v>
      </c>
      <c r="C52" s="220"/>
      <c r="D52" s="472"/>
      <c r="E52" s="234"/>
      <c r="F52" s="234">
        <v>0</v>
      </c>
      <c r="G52" s="234"/>
      <c r="H52" s="236"/>
      <c r="I52" s="236"/>
      <c r="J52" s="237"/>
      <c r="K52" s="220"/>
      <c r="L52" s="263"/>
      <c r="M52" s="263"/>
      <c r="N52" s="263"/>
      <c r="O52" s="220"/>
      <c r="P52" s="220"/>
      <c r="Q52" s="236"/>
    </row>
    <row r="53" spans="1:17" ht="14.25" customHeight="1">
      <c r="A53" s="460"/>
      <c r="B53" s="264" t="s">
        <v>297</v>
      </c>
      <c r="C53" s="228"/>
      <c r="D53" s="472"/>
      <c r="E53" s="238">
        <v>1300000</v>
      </c>
      <c r="F53" s="265">
        <v>800000</v>
      </c>
      <c r="G53" s="265">
        <v>500000</v>
      </c>
      <c r="H53" s="266">
        <v>1300000</v>
      </c>
      <c r="I53" s="266">
        <v>800000</v>
      </c>
      <c r="J53" s="267">
        <v>600000</v>
      </c>
      <c r="K53" s="228">
        <v>0</v>
      </c>
      <c r="L53" s="268">
        <v>200000</v>
      </c>
      <c r="M53" s="268">
        <v>500000</v>
      </c>
      <c r="N53" s="269">
        <v>500000</v>
      </c>
      <c r="O53" s="228"/>
      <c r="P53" s="228"/>
      <c r="Q53" s="266"/>
    </row>
    <row r="54" spans="1:17" ht="14.25" customHeight="1">
      <c r="A54" s="460"/>
      <c r="B54" s="264" t="s">
        <v>298</v>
      </c>
      <c r="C54" s="228"/>
      <c r="D54" s="472"/>
      <c r="E54" s="238">
        <v>1199950</v>
      </c>
      <c r="F54" s="265">
        <v>736572</v>
      </c>
      <c r="G54" s="265">
        <v>465228</v>
      </c>
      <c r="H54" s="266"/>
      <c r="I54" s="266"/>
      <c r="J54" s="267"/>
      <c r="K54" s="228"/>
      <c r="L54" s="267"/>
      <c r="M54" s="266"/>
      <c r="N54" s="228"/>
      <c r="O54" s="228"/>
      <c r="P54" s="228"/>
      <c r="Q54" s="266"/>
    </row>
    <row r="55" spans="1:17" ht="14.25" customHeight="1">
      <c r="A55" s="460"/>
      <c r="B55" s="264" t="s">
        <v>299</v>
      </c>
      <c r="C55" s="228"/>
      <c r="D55" s="472"/>
      <c r="E55" s="238">
        <v>0</v>
      </c>
      <c r="F55" s="265">
        <v>0</v>
      </c>
      <c r="G55" s="265">
        <v>0</v>
      </c>
      <c r="H55" s="266"/>
      <c r="I55" s="266"/>
      <c r="J55" s="267"/>
      <c r="K55" s="228"/>
      <c r="L55" s="267"/>
      <c r="M55" s="266"/>
      <c r="N55" s="228"/>
      <c r="O55" s="228"/>
      <c r="P55" s="228"/>
      <c r="Q55" s="266"/>
    </row>
    <row r="56" spans="1:17" ht="15.75" customHeight="1">
      <c r="A56" s="461"/>
      <c r="B56" s="270" t="s">
        <v>300</v>
      </c>
      <c r="C56" s="271" t="s">
        <v>0</v>
      </c>
      <c r="D56" s="473"/>
      <c r="E56" s="238">
        <f>SUM(F56:G56)</f>
        <v>0</v>
      </c>
      <c r="F56" s="238">
        <v>0</v>
      </c>
      <c r="G56" s="238">
        <v>0</v>
      </c>
      <c r="H56" s="240" t="s">
        <v>0</v>
      </c>
      <c r="I56" s="240" t="s">
        <v>0</v>
      </c>
      <c r="J56" s="241" t="s">
        <v>0</v>
      </c>
      <c r="K56" s="242">
        <v>0</v>
      </c>
      <c r="L56" s="241" t="s">
        <v>0</v>
      </c>
      <c r="M56" s="240" t="s">
        <v>0</v>
      </c>
      <c r="N56" s="242">
        <v>0</v>
      </c>
      <c r="O56" s="242">
        <v>0</v>
      </c>
      <c r="P56" s="242">
        <v>0</v>
      </c>
      <c r="Q56" s="240" t="s">
        <v>0</v>
      </c>
    </row>
    <row r="57" spans="1:17" ht="12" customHeight="1">
      <c r="A57" s="272"/>
      <c r="B57" s="217" t="s">
        <v>277</v>
      </c>
      <c r="C57" s="477" t="s">
        <v>301</v>
      </c>
      <c r="D57" s="478"/>
      <c r="E57" s="478"/>
      <c r="F57" s="478"/>
      <c r="G57" s="478"/>
      <c r="H57" s="478"/>
      <c r="I57" s="478"/>
      <c r="J57" s="478"/>
      <c r="K57" s="478"/>
      <c r="L57" s="478"/>
      <c r="M57" s="478"/>
      <c r="N57" s="478"/>
      <c r="O57" s="478"/>
      <c r="P57" s="478"/>
      <c r="Q57" s="479"/>
    </row>
    <row r="58" spans="1:17" ht="12" customHeight="1">
      <c r="A58" s="272"/>
      <c r="B58" s="218" t="s">
        <v>279</v>
      </c>
      <c r="C58" s="480"/>
      <c r="D58" s="481"/>
      <c r="E58" s="481"/>
      <c r="F58" s="481"/>
      <c r="G58" s="481"/>
      <c r="H58" s="481"/>
      <c r="I58" s="481"/>
      <c r="J58" s="481"/>
      <c r="K58" s="481"/>
      <c r="L58" s="481"/>
      <c r="M58" s="481"/>
      <c r="N58" s="481"/>
      <c r="O58" s="481"/>
      <c r="P58" s="481"/>
      <c r="Q58" s="482"/>
    </row>
    <row r="59" spans="1:17" ht="12" customHeight="1">
      <c r="A59" s="272"/>
      <c r="B59" s="218" t="s">
        <v>280</v>
      </c>
      <c r="C59" s="480"/>
      <c r="D59" s="481"/>
      <c r="E59" s="481"/>
      <c r="F59" s="481"/>
      <c r="G59" s="481"/>
      <c r="H59" s="481"/>
      <c r="I59" s="481"/>
      <c r="J59" s="481"/>
      <c r="K59" s="481"/>
      <c r="L59" s="481"/>
      <c r="M59" s="481"/>
      <c r="N59" s="481"/>
      <c r="O59" s="481"/>
      <c r="P59" s="481"/>
      <c r="Q59" s="482"/>
    </row>
    <row r="60" spans="1:17" ht="15.75" customHeight="1">
      <c r="A60" s="272"/>
      <c r="B60" s="218" t="s">
        <v>281</v>
      </c>
      <c r="C60" s="480"/>
      <c r="D60" s="481"/>
      <c r="E60" s="481"/>
      <c r="F60" s="481"/>
      <c r="G60" s="481"/>
      <c r="H60" s="481"/>
      <c r="I60" s="481"/>
      <c r="J60" s="481"/>
      <c r="K60" s="481"/>
      <c r="L60" s="481"/>
      <c r="M60" s="481"/>
      <c r="N60" s="481"/>
      <c r="O60" s="481"/>
      <c r="P60" s="481"/>
      <c r="Q60" s="482"/>
    </row>
    <row r="61" spans="1:17" ht="15.75" customHeight="1">
      <c r="A61" s="272"/>
      <c r="B61" s="218" t="s">
        <v>282</v>
      </c>
      <c r="C61" s="218"/>
      <c r="D61" s="483" t="s">
        <v>302</v>
      </c>
      <c r="E61" s="234">
        <f>SUM(E62:E65)</f>
        <v>1389727</v>
      </c>
      <c r="F61" s="234">
        <f t="shared" ref="F61:Q61" si="5">SUM(F62:F65)</f>
        <v>450127</v>
      </c>
      <c r="G61" s="234">
        <f t="shared" si="5"/>
        <v>939600</v>
      </c>
      <c r="H61" s="234">
        <f t="shared" si="5"/>
        <v>788742</v>
      </c>
      <c r="I61" s="234">
        <f t="shared" si="5"/>
        <v>221042</v>
      </c>
      <c r="J61" s="234">
        <f t="shared" si="5"/>
        <v>0</v>
      </c>
      <c r="K61" s="234">
        <f t="shared" si="5"/>
        <v>0</v>
      </c>
      <c r="L61" s="234">
        <f t="shared" si="5"/>
        <v>221042</v>
      </c>
      <c r="M61" s="234">
        <f t="shared" si="5"/>
        <v>567700</v>
      </c>
      <c r="N61" s="234">
        <f t="shared" si="5"/>
        <v>0</v>
      </c>
      <c r="O61" s="234">
        <f t="shared" si="5"/>
        <v>0</v>
      </c>
      <c r="P61" s="234">
        <f t="shared" si="5"/>
        <v>0</v>
      </c>
      <c r="Q61" s="234">
        <f t="shared" si="5"/>
        <v>567700</v>
      </c>
    </row>
    <row r="62" spans="1:17" ht="15.75" customHeight="1">
      <c r="A62" s="272"/>
      <c r="B62" s="218" t="s">
        <v>288</v>
      </c>
      <c r="C62" s="220"/>
      <c r="D62" s="483"/>
      <c r="E62" s="234">
        <v>0</v>
      </c>
      <c r="F62" s="234">
        <v>0</v>
      </c>
      <c r="G62" s="234">
        <v>0</v>
      </c>
      <c r="H62" s="236">
        <v>0</v>
      </c>
      <c r="I62" s="236">
        <v>0</v>
      </c>
      <c r="J62" s="237">
        <v>0</v>
      </c>
      <c r="K62" s="220">
        <v>0</v>
      </c>
      <c r="L62" s="237">
        <v>0</v>
      </c>
      <c r="M62" s="236">
        <v>0</v>
      </c>
      <c r="N62" s="220">
        <v>0</v>
      </c>
      <c r="O62" s="220">
        <v>0</v>
      </c>
      <c r="P62" s="220">
        <v>0</v>
      </c>
      <c r="Q62" s="236">
        <v>0</v>
      </c>
    </row>
    <row r="63" spans="1:17" ht="15.75" customHeight="1">
      <c r="A63" s="272"/>
      <c r="B63" s="218" t="s">
        <v>303</v>
      </c>
      <c r="C63" s="220"/>
      <c r="D63" s="483"/>
      <c r="E63" s="238">
        <f>SUM(F63:G63)</f>
        <v>20496</v>
      </c>
      <c r="F63" s="234">
        <v>20496</v>
      </c>
      <c r="G63" s="234"/>
      <c r="H63" s="236"/>
      <c r="I63" s="236"/>
      <c r="J63" s="237"/>
      <c r="K63" s="220"/>
      <c r="L63" s="237"/>
      <c r="M63" s="236"/>
      <c r="N63" s="220"/>
      <c r="O63" s="220"/>
      <c r="P63" s="220"/>
      <c r="Q63" s="236"/>
    </row>
    <row r="64" spans="1:17" ht="15.75" customHeight="1">
      <c r="A64" s="272"/>
      <c r="B64" s="218" t="s">
        <v>289</v>
      </c>
      <c r="C64" s="225" t="s">
        <v>0</v>
      </c>
      <c r="D64" s="483"/>
      <c r="E64" s="238">
        <f>SUM(F64:G64)</f>
        <v>580489</v>
      </c>
      <c r="F64" s="234">
        <v>208589</v>
      </c>
      <c r="G64" s="234">
        <v>371900</v>
      </c>
      <c r="H64" s="236">
        <v>0</v>
      </c>
      <c r="I64" s="236">
        <v>0</v>
      </c>
      <c r="J64" s="237" t="s">
        <v>0</v>
      </c>
      <c r="K64" s="220">
        <v>0</v>
      </c>
      <c r="L64" s="237">
        <v>0</v>
      </c>
      <c r="M64" s="236">
        <v>0</v>
      </c>
      <c r="N64" s="220">
        <v>0</v>
      </c>
      <c r="O64" s="220">
        <v>0</v>
      </c>
      <c r="P64" s="220">
        <v>0</v>
      </c>
      <c r="Q64" s="236">
        <v>0</v>
      </c>
    </row>
    <row r="65" spans="1:17" ht="15.75" customHeight="1">
      <c r="A65" s="272"/>
      <c r="B65" s="270" t="s">
        <v>304</v>
      </c>
      <c r="C65" s="271"/>
      <c r="D65" s="484"/>
      <c r="E65" s="238">
        <f>SUM(F65:G65)</f>
        <v>788742</v>
      </c>
      <c r="F65" s="238">
        <v>221042</v>
      </c>
      <c r="G65" s="238">
        <v>567700</v>
      </c>
      <c r="H65" s="240">
        <v>788742</v>
      </c>
      <c r="I65" s="240">
        <v>221042</v>
      </c>
      <c r="J65" s="241"/>
      <c r="K65" s="242"/>
      <c r="L65" s="241">
        <v>221042</v>
      </c>
      <c r="M65" s="240">
        <v>567700</v>
      </c>
      <c r="N65" s="242"/>
      <c r="O65" s="242"/>
      <c r="P65" s="242"/>
      <c r="Q65" s="240">
        <v>567700</v>
      </c>
    </row>
    <row r="66" spans="1:17" ht="15.75" customHeight="1">
      <c r="A66" s="273" t="s">
        <v>174</v>
      </c>
      <c r="B66" s="214" t="s">
        <v>305</v>
      </c>
      <c r="C66" s="485" t="s">
        <v>275</v>
      </c>
      <c r="D66" s="486"/>
      <c r="E66" s="215">
        <f>+E71+E77</f>
        <v>394</v>
      </c>
      <c r="F66" s="215">
        <f t="shared" ref="F66:Q66" si="6">+F71+F77</f>
        <v>394</v>
      </c>
      <c r="G66" s="215">
        <f t="shared" si="6"/>
        <v>0</v>
      </c>
      <c r="H66" s="215">
        <f t="shared" si="6"/>
        <v>394</v>
      </c>
      <c r="I66" s="215">
        <f t="shared" si="6"/>
        <v>394</v>
      </c>
      <c r="J66" s="215">
        <f t="shared" si="6"/>
        <v>0</v>
      </c>
      <c r="K66" s="215">
        <f t="shared" si="6"/>
        <v>0</v>
      </c>
      <c r="L66" s="215">
        <f t="shared" si="6"/>
        <v>394</v>
      </c>
      <c r="M66" s="215">
        <f t="shared" si="6"/>
        <v>0</v>
      </c>
      <c r="N66" s="215">
        <f t="shared" si="6"/>
        <v>0</v>
      </c>
      <c r="O66" s="215">
        <f t="shared" si="6"/>
        <v>0</v>
      </c>
      <c r="P66" s="215">
        <f t="shared" si="6"/>
        <v>0</v>
      </c>
      <c r="Q66" s="215">
        <f t="shared" si="6"/>
        <v>0</v>
      </c>
    </row>
    <row r="67" spans="1:17" ht="12" customHeight="1">
      <c r="A67" s="458" t="s">
        <v>306</v>
      </c>
      <c r="B67" s="217" t="s">
        <v>277</v>
      </c>
      <c r="C67" s="462" t="s">
        <v>307</v>
      </c>
      <c r="D67" s="463"/>
      <c r="E67" s="463"/>
      <c r="F67" s="463"/>
      <c r="G67" s="463"/>
      <c r="H67" s="463"/>
      <c r="I67" s="463"/>
      <c r="J67" s="463"/>
      <c r="K67" s="463"/>
      <c r="L67" s="463"/>
      <c r="M67" s="463"/>
      <c r="N67" s="463"/>
      <c r="O67" s="463"/>
      <c r="P67" s="463"/>
      <c r="Q67" s="464"/>
    </row>
    <row r="68" spans="1:17" ht="12" customHeight="1">
      <c r="A68" s="459"/>
      <c r="B68" s="218" t="s">
        <v>308</v>
      </c>
      <c r="C68" s="465"/>
      <c r="D68" s="466"/>
      <c r="E68" s="466"/>
      <c r="F68" s="466"/>
      <c r="G68" s="466"/>
      <c r="H68" s="466"/>
      <c r="I68" s="466"/>
      <c r="J68" s="466"/>
      <c r="K68" s="466"/>
      <c r="L68" s="466"/>
      <c r="M68" s="466"/>
      <c r="N68" s="466"/>
      <c r="O68" s="466"/>
      <c r="P68" s="466"/>
      <c r="Q68" s="467"/>
    </row>
    <row r="69" spans="1:17" ht="12" customHeight="1">
      <c r="A69" s="459"/>
      <c r="B69" s="218" t="s">
        <v>280</v>
      </c>
      <c r="C69" s="465"/>
      <c r="D69" s="466"/>
      <c r="E69" s="466"/>
      <c r="F69" s="466"/>
      <c r="G69" s="466"/>
      <c r="H69" s="466"/>
      <c r="I69" s="466"/>
      <c r="J69" s="466"/>
      <c r="K69" s="466"/>
      <c r="L69" s="466"/>
      <c r="M69" s="466"/>
      <c r="N69" s="466"/>
      <c r="O69" s="466"/>
      <c r="P69" s="466"/>
      <c r="Q69" s="467"/>
    </row>
    <row r="70" spans="1:17" ht="12" customHeight="1">
      <c r="A70" s="459"/>
      <c r="B70" s="218" t="s">
        <v>281</v>
      </c>
      <c r="C70" s="468"/>
      <c r="D70" s="469"/>
      <c r="E70" s="469"/>
      <c r="F70" s="469"/>
      <c r="G70" s="469"/>
      <c r="H70" s="469"/>
      <c r="I70" s="469"/>
      <c r="J70" s="469"/>
      <c r="K70" s="469"/>
      <c r="L70" s="469"/>
      <c r="M70" s="469"/>
      <c r="N70" s="469"/>
      <c r="O70" s="469"/>
      <c r="P70" s="469"/>
      <c r="Q70" s="470"/>
    </row>
    <row r="71" spans="1:17" ht="15.75" customHeight="1">
      <c r="A71" s="459"/>
      <c r="B71" s="218" t="s">
        <v>282</v>
      </c>
      <c r="C71" s="218"/>
      <c r="D71" s="218"/>
      <c r="E71" s="234">
        <f t="shared" ref="E71:Q71" si="7">+E72</f>
        <v>0</v>
      </c>
      <c r="F71" s="234">
        <f t="shared" si="7"/>
        <v>0</v>
      </c>
      <c r="G71" s="234">
        <f t="shared" si="7"/>
        <v>0</v>
      </c>
      <c r="H71" s="234">
        <f t="shared" si="7"/>
        <v>0</v>
      </c>
      <c r="I71" s="234">
        <f t="shared" si="7"/>
        <v>0</v>
      </c>
      <c r="J71" s="234">
        <f t="shared" si="7"/>
        <v>0</v>
      </c>
      <c r="K71" s="234">
        <f t="shared" si="7"/>
        <v>0</v>
      </c>
      <c r="L71" s="234">
        <f t="shared" si="7"/>
        <v>0</v>
      </c>
      <c r="M71" s="234">
        <f t="shared" si="7"/>
        <v>0</v>
      </c>
      <c r="N71" s="234">
        <f t="shared" si="7"/>
        <v>0</v>
      </c>
      <c r="O71" s="234">
        <f t="shared" si="7"/>
        <v>0</v>
      </c>
      <c r="P71" s="234">
        <f t="shared" si="7"/>
        <v>0</v>
      </c>
      <c r="Q71" s="234">
        <f t="shared" si="7"/>
        <v>0</v>
      </c>
    </row>
    <row r="72" spans="1:17" ht="98.25" customHeight="1">
      <c r="A72" s="459"/>
      <c r="B72" s="218" t="s">
        <v>309</v>
      </c>
      <c r="C72" s="220"/>
      <c r="D72" s="274" t="s">
        <v>310</v>
      </c>
      <c r="E72" s="234">
        <f>SUM(F72:G72)</f>
        <v>0</v>
      </c>
      <c r="F72" s="234">
        <v>0</v>
      </c>
      <c r="G72" s="234">
        <v>0</v>
      </c>
      <c r="H72" s="234">
        <v>0</v>
      </c>
      <c r="I72" s="234">
        <v>0</v>
      </c>
      <c r="J72" s="237">
        <v>0</v>
      </c>
      <c r="K72" s="220">
        <v>0</v>
      </c>
      <c r="L72" s="234">
        <v>0</v>
      </c>
      <c r="M72" s="234">
        <v>0</v>
      </c>
      <c r="N72" s="220">
        <v>0</v>
      </c>
      <c r="O72" s="220">
        <v>0</v>
      </c>
      <c r="P72" s="220">
        <v>0</v>
      </c>
      <c r="Q72" s="234">
        <v>0</v>
      </c>
    </row>
    <row r="73" spans="1:17" ht="15.75" customHeight="1">
      <c r="A73" s="458" t="s">
        <v>311</v>
      </c>
      <c r="B73" s="217" t="s">
        <v>277</v>
      </c>
      <c r="C73" s="462" t="s">
        <v>312</v>
      </c>
      <c r="D73" s="463"/>
      <c r="E73" s="463"/>
      <c r="F73" s="463"/>
      <c r="G73" s="463"/>
      <c r="H73" s="463"/>
      <c r="I73" s="463"/>
      <c r="J73" s="463"/>
      <c r="K73" s="463"/>
      <c r="L73" s="463"/>
      <c r="M73" s="463"/>
      <c r="N73" s="463"/>
      <c r="O73" s="463"/>
      <c r="P73" s="463"/>
      <c r="Q73" s="464"/>
    </row>
    <row r="74" spans="1:17" ht="15.75" customHeight="1">
      <c r="A74" s="459"/>
      <c r="B74" s="218" t="s">
        <v>308</v>
      </c>
      <c r="C74" s="465"/>
      <c r="D74" s="466"/>
      <c r="E74" s="466"/>
      <c r="F74" s="466"/>
      <c r="G74" s="466"/>
      <c r="H74" s="466"/>
      <c r="I74" s="466"/>
      <c r="J74" s="466"/>
      <c r="K74" s="466"/>
      <c r="L74" s="466"/>
      <c r="M74" s="466"/>
      <c r="N74" s="466"/>
      <c r="O74" s="466"/>
      <c r="P74" s="466"/>
      <c r="Q74" s="467"/>
    </row>
    <row r="75" spans="1:17" ht="15.75" customHeight="1">
      <c r="A75" s="459"/>
      <c r="B75" s="218" t="s">
        <v>280</v>
      </c>
      <c r="C75" s="465"/>
      <c r="D75" s="466"/>
      <c r="E75" s="466"/>
      <c r="F75" s="466"/>
      <c r="G75" s="466"/>
      <c r="H75" s="466"/>
      <c r="I75" s="466"/>
      <c r="J75" s="466"/>
      <c r="K75" s="466"/>
      <c r="L75" s="466"/>
      <c r="M75" s="466"/>
      <c r="N75" s="466"/>
      <c r="O75" s="466"/>
      <c r="P75" s="466"/>
      <c r="Q75" s="467"/>
    </row>
    <row r="76" spans="1:17" ht="15.75" customHeight="1">
      <c r="A76" s="459"/>
      <c r="B76" s="218" t="s">
        <v>281</v>
      </c>
      <c r="C76" s="468"/>
      <c r="D76" s="469"/>
      <c r="E76" s="469"/>
      <c r="F76" s="469"/>
      <c r="G76" s="469"/>
      <c r="H76" s="469"/>
      <c r="I76" s="469"/>
      <c r="J76" s="469"/>
      <c r="K76" s="469"/>
      <c r="L76" s="469"/>
      <c r="M76" s="469"/>
      <c r="N76" s="469"/>
      <c r="O76" s="469"/>
      <c r="P76" s="469"/>
      <c r="Q76" s="470"/>
    </row>
    <row r="77" spans="1:17" ht="15.75" customHeight="1">
      <c r="A77" s="459"/>
      <c r="B77" s="218" t="s">
        <v>282</v>
      </c>
      <c r="C77" s="218"/>
      <c r="D77" s="218"/>
      <c r="E77" s="234">
        <f t="shared" ref="E77:Q77" si="8">+E78</f>
        <v>394</v>
      </c>
      <c r="F77" s="234">
        <f t="shared" si="8"/>
        <v>394</v>
      </c>
      <c r="G77" s="234">
        <f t="shared" si="8"/>
        <v>0</v>
      </c>
      <c r="H77" s="234">
        <f t="shared" si="8"/>
        <v>394</v>
      </c>
      <c r="I77" s="234">
        <f t="shared" si="8"/>
        <v>394</v>
      </c>
      <c r="J77" s="234">
        <f t="shared" si="8"/>
        <v>0</v>
      </c>
      <c r="K77" s="234">
        <f t="shared" si="8"/>
        <v>0</v>
      </c>
      <c r="L77" s="234">
        <f t="shared" si="8"/>
        <v>394</v>
      </c>
      <c r="M77" s="234">
        <f t="shared" si="8"/>
        <v>0</v>
      </c>
      <c r="N77" s="234">
        <f t="shared" si="8"/>
        <v>0</v>
      </c>
      <c r="O77" s="234">
        <f t="shared" si="8"/>
        <v>0</v>
      </c>
      <c r="P77" s="234">
        <f t="shared" si="8"/>
        <v>0</v>
      </c>
      <c r="Q77" s="234">
        <f t="shared" si="8"/>
        <v>0</v>
      </c>
    </row>
    <row r="78" spans="1:17" ht="22.5" customHeight="1">
      <c r="A78" s="459"/>
      <c r="B78" s="218" t="s">
        <v>309</v>
      </c>
      <c r="C78" s="220"/>
      <c r="D78" s="274" t="s">
        <v>313</v>
      </c>
      <c r="E78" s="234">
        <v>394</v>
      </c>
      <c r="F78" s="234">
        <v>394</v>
      </c>
      <c r="G78" s="234">
        <v>0</v>
      </c>
      <c r="H78" s="236">
        <v>394</v>
      </c>
      <c r="I78" s="236">
        <v>394</v>
      </c>
      <c r="J78" s="237">
        <v>0</v>
      </c>
      <c r="K78" s="220">
        <v>0</v>
      </c>
      <c r="L78" s="237">
        <v>394</v>
      </c>
      <c r="M78" s="236">
        <v>0</v>
      </c>
      <c r="N78" s="220">
        <v>0</v>
      </c>
      <c r="O78" s="220">
        <v>0</v>
      </c>
      <c r="P78" s="220">
        <v>0</v>
      </c>
      <c r="Q78" s="236">
        <v>0</v>
      </c>
    </row>
    <row r="79" spans="1:17" ht="15.75" customHeight="1">
      <c r="A79" s="474" t="s">
        <v>314</v>
      </c>
      <c r="B79" s="474"/>
      <c r="C79" s="475" t="s">
        <v>68</v>
      </c>
      <c r="D79" s="476"/>
      <c r="E79" s="275">
        <f t="shared" ref="E79:Q79" si="9">+E15+E66</f>
        <v>4824195</v>
      </c>
      <c r="F79" s="275">
        <f t="shared" si="9"/>
        <v>2507446</v>
      </c>
      <c r="G79" s="275">
        <f t="shared" si="9"/>
        <v>2318599</v>
      </c>
      <c r="H79" s="275">
        <f t="shared" si="9"/>
        <v>2907136</v>
      </c>
      <c r="I79" s="275">
        <f t="shared" si="9"/>
        <v>1464586</v>
      </c>
      <c r="J79" s="275">
        <f t="shared" si="9"/>
        <v>600000</v>
      </c>
      <c r="K79" s="275">
        <f t="shared" si="9"/>
        <v>0</v>
      </c>
      <c r="L79" s="275">
        <f t="shared" si="9"/>
        <v>864586</v>
      </c>
      <c r="M79" s="275">
        <f t="shared" si="9"/>
        <v>1442550</v>
      </c>
      <c r="N79" s="275">
        <f t="shared" si="9"/>
        <v>500000</v>
      </c>
      <c r="O79" s="275">
        <f t="shared" si="9"/>
        <v>0</v>
      </c>
      <c r="P79" s="275">
        <f t="shared" si="9"/>
        <v>0</v>
      </c>
      <c r="Q79" s="275">
        <f t="shared" si="9"/>
        <v>940650</v>
      </c>
    </row>
    <row r="80" spans="1:17">
      <c r="N80" s="205" t="s">
        <v>0</v>
      </c>
    </row>
  </sheetData>
  <mergeCells count="39"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  <mergeCell ref="M12:M13"/>
    <mergeCell ref="N12:Q12"/>
    <mergeCell ref="C15:D15"/>
    <mergeCell ref="A16:A22"/>
    <mergeCell ref="C16:Q19"/>
    <mergeCell ref="D20:D22"/>
    <mergeCell ref="A23:A30"/>
    <mergeCell ref="C23:Q26"/>
    <mergeCell ref="D27:D30"/>
    <mergeCell ref="A31:A38"/>
    <mergeCell ref="C31:Q34"/>
    <mergeCell ref="D35:D38"/>
    <mergeCell ref="A46:A56"/>
    <mergeCell ref="C46:Q49"/>
    <mergeCell ref="D50:D56"/>
    <mergeCell ref="A79:B79"/>
    <mergeCell ref="C79:D79"/>
    <mergeCell ref="C57:Q60"/>
    <mergeCell ref="D61:D65"/>
    <mergeCell ref="C66:D66"/>
    <mergeCell ref="A67:A72"/>
    <mergeCell ref="C67:Q70"/>
    <mergeCell ref="A73:A78"/>
    <mergeCell ref="C73:Q76"/>
  </mergeCells>
  <pageMargins left="0.39370078740157483" right="0.39370078740157483" top="0.74803149606299213" bottom="0.59055118110236227" header="0.19685039370078741" footer="0.51181102362204722"/>
  <pageSetup paperSize="9" scale="85" orientation="landscape" r:id="rId1"/>
  <headerFooter alignWithMargins="0"/>
  <colBreaks count="1" manualBreakCount="1">
    <brk id="1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8</vt:i4>
      </vt:variant>
      <vt:variant>
        <vt:lpstr>Zakresy nazwane</vt:lpstr>
      </vt:variant>
      <vt:variant>
        <vt:i4>1</vt:i4>
      </vt:variant>
    </vt:vector>
  </HeadingPairs>
  <TitlesOfParts>
    <vt:vector size="9" baseType="lpstr">
      <vt:lpstr>tabela1</vt:lpstr>
      <vt:lpstr>tabela2</vt:lpstr>
      <vt:lpstr>zm.tabela2a (2)</vt:lpstr>
      <vt:lpstr>zał.1.</vt:lpstr>
      <vt:lpstr>zał.5</vt:lpstr>
      <vt:lpstr>zał.6</vt:lpstr>
      <vt:lpstr>zał.13 środki unijne (2)</vt:lpstr>
      <vt:lpstr>Arkusz1</vt:lpstr>
      <vt:lpstr>'zał.13 środki unijne (2)'!Obszar_wydruku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2012-11-28T07:34:23Z</cp:lastPrinted>
  <dcterms:created xsi:type="dcterms:W3CDTF">2012-09-14T07:49:46Z</dcterms:created>
  <dcterms:modified xsi:type="dcterms:W3CDTF">2012-11-28T12:38:36Z</dcterms:modified>
</cp:coreProperties>
</file>